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820" tabRatio="800" activeTab="4"/>
  </bookViews>
  <sheets>
    <sheet name="Team" sheetId="1" r:id="rId1"/>
    <sheet name="JV114" sheetId="2" r:id="rId2"/>
    <sheet name="JV123" sheetId="3" r:id="rId3"/>
    <sheet name="JV132" sheetId="4" r:id="rId4"/>
    <sheet name="JV145" sheetId="5" r:id="rId5"/>
    <sheet name="JV155" sheetId="6" r:id="rId6"/>
    <sheet name="JV165" sheetId="7" r:id="rId7"/>
    <sheet name="JV181" sheetId="8" r:id="rId8"/>
    <sheet name="JV194" sheetId="9" r:id="rId9"/>
    <sheet name="JV207" sheetId="10" r:id="rId10"/>
    <sheet name="JV220" sheetId="11" r:id="rId11"/>
    <sheet name="JV242" sheetId="12" r:id="rId12"/>
    <sheet name="JV275" sheetId="13" r:id="rId13"/>
    <sheet name="JVSHW" sheetId="14" r:id="rId14"/>
  </sheets>
  <definedNames/>
  <calcPr fullCalcOnLoad="1"/>
</workbook>
</file>

<file path=xl/sharedStrings.xml><?xml version="1.0" encoding="utf-8"?>
<sst xmlns="http://schemas.openxmlformats.org/spreadsheetml/2006/main" count="1241" uniqueCount="407">
  <si>
    <t>Squat</t>
  </si>
  <si>
    <t>Bench</t>
  </si>
  <si>
    <t>Deadlift</t>
  </si>
  <si>
    <t>Total</t>
  </si>
  <si>
    <t>Name</t>
  </si>
  <si>
    <t>School</t>
  </si>
  <si>
    <t xml:space="preserve">1st </t>
  </si>
  <si>
    <t xml:space="preserve">2nd </t>
  </si>
  <si>
    <t xml:space="preserve">3rd </t>
  </si>
  <si>
    <t>1st</t>
  </si>
  <si>
    <t>2nd</t>
  </si>
  <si>
    <t>3rd</t>
  </si>
  <si>
    <t>Sub Total</t>
  </si>
  <si>
    <t>Body Weight</t>
  </si>
  <si>
    <t>Place</t>
  </si>
  <si>
    <t>Flushing</t>
  </si>
  <si>
    <t>Almont</t>
  </si>
  <si>
    <t>SHW</t>
  </si>
  <si>
    <t>Team</t>
  </si>
  <si>
    <t>Cros-Lex</t>
  </si>
  <si>
    <t>JV  Men 114</t>
  </si>
  <si>
    <t>JV  Men 123</t>
  </si>
  <si>
    <t>JV  Men 132</t>
  </si>
  <si>
    <t>JV  Men 145</t>
  </si>
  <si>
    <t>JV  Men 155</t>
  </si>
  <si>
    <t>JV  Men 165</t>
  </si>
  <si>
    <t>JV  Men 181</t>
  </si>
  <si>
    <t>JV  Men 194</t>
  </si>
  <si>
    <t>JV  Men 207</t>
  </si>
  <si>
    <t>JV  Men 220</t>
  </si>
  <si>
    <t>JV  Men 242</t>
  </si>
  <si>
    <t>JV  Men 275</t>
  </si>
  <si>
    <t>JV  Men SHW</t>
  </si>
  <si>
    <t>Yale</t>
  </si>
  <si>
    <t>Joe Couture</t>
  </si>
  <si>
    <t>L'Anse Creuse</t>
  </si>
  <si>
    <t>Port Huron</t>
  </si>
  <si>
    <t>Dakota</t>
  </si>
  <si>
    <t>WOLL</t>
  </si>
  <si>
    <t>Goodrich</t>
  </si>
  <si>
    <t>Garrett Ivonen</t>
  </si>
  <si>
    <t>Jeremiah Wix</t>
  </si>
  <si>
    <t>Osric Anderson</t>
  </si>
  <si>
    <t>Marco Bolar</t>
  </si>
  <si>
    <t>Daniel Beedon</t>
  </si>
  <si>
    <t>DeAngelo Sanderson</t>
  </si>
  <si>
    <t>Mykael Brown</t>
  </si>
  <si>
    <t>Jeff Segar</t>
  </si>
  <si>
    <t>Michael Klebba</t>
  </si>
  <si>
    <t>Lavaughn Price</t>
  </si>
  <si>
    <t>Austin Dunn</t>
  </si>
  <si>
    <t>Ron Roe</t>
  </si>
  <si>
    <t>Troy Athens</t>
  </si>
  <si>
    <t>Brad Vanderkhove</t>
  </si>
  <si>
    <t>Francisco Mendoza</t>
  </si>
  <si>
    <t>Cody Barrett</t>
  </si>
  <si>
    <t>Devin Mayhew</t>
  </si>
  <si>
    <t>Joseph Duff</t>
  </si>
  <si>
    <t>William Bass</t>
  </si>
  <si>
    <t>John Rau</t>
  </si>
  <si>
    <t>Kristian Campbell</t>
  </si>
  <si>
    <t>Daniel Barker</t>
  </si>
  <si>
    <t>Adam Finn</t>
  </si>
  <si>
    <t>Joe Candela</t>
  </si>
  <si>
    <t>Ben Brazis</t>
  </si>
  <si>
    <t>Austin Kosinski</t>
  </si>
  <si>
    <t>Kurt Romkema</t>
  </si>
  <si>
    <t>Anthony Clark</t>
  </si>
  <si>
    <t>Jacob Priemer</t>
  </si>
  <si>
    <t>Kolby Boykin</t>
  </si>
  <si>
    <t>Port Huron Northern</t>
  </si>
  <si>
    <t>Carter Hartway</t>
  </si>
  <si>
    <t>Wesley Sutherland</t>
  </si>
  <si>
    <t>Central Lake</t>
  </si>
  <si>
    <t>Cade Canterbury</t>
  </si>
  <si>
    <t>Clio</t>
  </si>
  <si>
    <t>Alex Wolfington</t>
  </si>
  <si>
    <t>Elk Rapids</t>
  </si>
  <si>
    <t>Blake Bruton</t>
  </si>
  <si>
    <t>Justin Cotton</t>
  </si>
  <si>
    <t>Lucas Sammut</t>
  </si>
  <si>
    <t>Holly</t>
  </si>
  <si>
    <t>Mitchell Walls</t>
  </si>
  <si>
    <t>Tanner Vadeboncoeur</t>
  </si>
  <si>
    <t>Manistee</t>
  </si>
  <si>
    <t>Tyler Peck</t>
  </si>
  <si>
    <t>Tucker Chartier</t>
  </si>
  <si>
    <t>Mona Shores</t>
  </si>
  <si>
    <t>Brandon Welch</t>
  </si>
  <si>
    <t>Hunter Ridley</t>
  </si>
  <si>
    <t>Portage Northern</t>
  </si>
  <si>
    <t>TCW</t>
  </si>
  <si>
    <t>Dresden Parkinson</t>
  </si>
  <si>
    <t>Alcona</t>
  </si>
  <si>
    <t>Cassopolis</t>
  </si>
  <si>
    <t>Anthony Bartholomew</t>
  </si>
  <si>
    <t>Joe Hannigan</t>
  </si>
  <si>
    <t>Xavier Sedalmeir</t>
  </si>
  <si>
    <t>East Jordan</t>
  </si>
  <si>
    <t>Edwardsburg</t>
  </si>
  <si>
    <t>Blake Merriam</t>
  </si>
  <si>
    <t>Jackson Monty</t>
  </si>
  <si>
    <t>Trever Lull</t>
  </si>
  <si>
    <t>Lawton</t>
  </si>
  <si>
    <t>Chase Swidorski</t>
  </si>
  <si>
    <t>Drew Switzer</t>
  </si>
  <si>
    <t>Justin Poll</t>
  </si>
  <si>
    <t>Isaiah Koschnitze</t>
  </si>
  <si>
    <t>Joey Hunter</t>
  </si>
  <si>
    <t>Joseph Leal</t>
  </si>
  <si>
    <t>Taylor McWethy</t>
  </si>
  <si>
    <t>Jarod Sutter</t>
  </si>
  <si>
    <t>Bendle</t>
  </si>
  <si>
    <t>Logan Lawrence</t>
  </si>
  <si>
    <t>Berrien Springs</t>
  </si>
  <si>
    <t>Conner Severt</t>
  </si>
  <si>
    <t>Birch Run</t>
  </si>
  <si>
    <t>Ben Ewing</t>
  </si>
  <si>
    <t>Forest Hills Eastern</t>
  </si>
  <si>
    <t>Luke Smith</t>
  </si>
  <si>
    <t>Fruitport</t>
  </si>
  <si>
    <t>Danny Ngyuen</t>
  </si>
  <si>
    <t>Kelloggsville</t>
  </si>
  <si>
    <t>Brandon Wick</t>
  </si>
  <si>
    <t>Tai Allen</t>
  </si>
  <si>
    <t>Tariq Moffett</t>
  </si>
  <si>
    <t>Freddy Fuentes</t>
  </si>
  <si>
    <t>Olivet</t>
  </si>
  <si>
    <t>Drew Hammer</t>
  </si>
  <si>
    <t>Ben Billings</t>
  </si>
  <si>
    <t>Whitehall</t>
  </si>
  <si>
    <t>Tanner Strunk</t>
  </si>
  <si>
    <t>Login Kosinski</t>
  </si>
  <si>
    <t>Andrew Lake</t>
  </si>
  <si>
    <t>Charlotte</t>
  </si>
  <si>
    <t>Dylan Send</t>
  </si>
  <si>
    <t>Caden Peters</t>
  </si>
  <si>
    <t>Chris Kramer</t>
  </si>
  <si>
    <t>Alex Mazzone</t>
  </si>
  <si>
    <t>Michael Lumley</t>
  </si>
  <si>
    <t>Jack Hugall</t>
  </si>
  <si>
    <t>Ian Keiffer</t>
  </si>
  <si>
    <t>Ian Noyes</t>
  </si>
  <si>
    <t>Travis Stube</t>
  </si>
  <si>
    <t>Donavan Hodgson</t>
  </si>
  <si>
    <t>Parchment</t>
  </si>
  <si>
    <t>Jacob Frey</t>
  </si>
  <si>
    <t>Paw Paw</t>
  </si>
  <si>
    <t>Phelen Brennan</t>
  </si>
  <si>
    <t>Bailey Williams</t>
  </si>
  <si>
    <t>Petoskey</t>
  </si>
  <si>
    <t>Jack Gorokhovskey</t>
  </si>
  <si>
    <t>Jacob Newhouse</t>
  </si>
  <si>
    <t>Max Fanroy</t>
  </si>
  <si>
    <t>Evan Ringelberg</t>
  </si>
  <si>
    <t>Taylor Castro</t>
  </si>
  <si>
    <t>Jacob Fox</t>
  </si>
  <si>
    <t>Tyler St John</t>
  </si>
  <si>
    <t>Oluwatosin Aluko</t>
  </si>
  <si>
    <t>Grand Blanc</t>
  </si>
  <si>
    <t>Zach Pinder</t>
  </si>
  <si>
    <t>Drew Bruursema</t>
  </si>
  <si>
    <t>Grand Haven</t>
  </si>
  <si>
    <t>James Harding</t>
  </si>
  <si>
    <t>Drew Konicki</t>
  </si>
  <si>
    <t>Grant</t>
  </si>
  <si>
    <t>Sam Fetzer</t>
  </si>
  <si>
    <t>Austin Bachinski</t>
  </si>
  <si>
    <t>Noberto Vasquez</t>
  </si>
  <si>
    <t>Noah Strugis-Johnson</t>
  </si>
  <si>
    <t>Montrose</t>
  </si>
  <si>
    <t>Morenci</t>
  </si>
  <si>
    <t>Nick Putzke</t>
  </si>
  <si>
    <t>Saugatuck</t>
  </si>
  <si>
    <t>Shepherd</t>
  </si>
  <si>
    <t>Mike Lambert</t>
  </si>
  <si>
    <t>Raymond Betz III</t>
  </si>
  <si>
    <t>Chase Ritchie</t>
  </si>
  <si>
    <t>Tyler McGuire</t>
  </si>
  <si>
    <t>Central Montcalm</t>
  </si>
  <si>
    <t>Jarred Jolley</t>
  </si>
  <si>
    <t>Ronnie Wells-Smith</t>
  </si>
  <si>
    <t>Flint Kearsley</t>
  </si>
  <si>
    <t>Nick Kramer</t>
  </si>
  <si>
    <t>Kennan Steele</t>
  </si>
  <si>
    <t>Sean Reavey</t>
  </si>
  <si>
    <t>Kingston</t>
  </si>
  <si>
    <t>Carter Eckhardt</t>
  </si>
  <si>
    <t>Isaac Brown</t>
  </si>
  <si>
    <t>Spencer Stube</t>
  </si>
  <si>
    <t>Lorenzo Guess</t>
  </si>
  <si>
    <t>Brandon Dicenso</t>
  </si>
  <si>
    <t>Blake Dunn</t>
  </si>
  <si>
    <t>Jack Bishop</t>
  </si>
  <si>
    <t>AJ Watson</t>
  </si>
  <si>
    <t>Hector Vasquez</t>
  </si>
  <si>
    <t>Dowagiac</t>
  </si>
  <si>
    <t>Isaiah Miller</t>
  </si>
  <si>
    <t>Josh Roberts</t>
  </si>
  <si>
    <t>Brandon Ordaz</t>
  </si>
  <si>
    <t>Nathan Vanzee</t>
  </si>
  <si>
    <t>Adrian Hedger-Williams</t>
  </si>
  <si>
    <t>Ionia</t>
  </si>
  <si>
    <t>Austin Pelfrey</t>
  </si>
  <si>
    <t>Jake Nezki</t>
  </si>
  <si>
    <t>Matt Schaub</t>
  </si>
  <si>
    <t>Maple Valley</t>
  </si>
  <si>
    <t>Evan Deyoung</t>
  </si>
  <si>
    <t>Kobe Burse</t>
  </si>
  <si>
    <t>JJ Elarton</t>
  </si>
  <si>
    <t xml:space="preserve">Ty Bremmer </t>
  </si>
  <si>
    <t>Jake Daily</t>
  </si>
  <si>
    <t>Pellston</t>
  </si>
  <si>
    <t>Logan Polawski</t>
  </si>
  <si>
    <t>John Bortz III</t>
  </si>
  <si>
    <t>Marsello Gashaj</t>
  </si>
  <si>
    <t>Brock Franklin</t>
  </si>
  <si>
    <t>Steven Spenner</t>
  </si>
  <si>
    <t>Dallas Cary</t>
  </si>
  <si>
    <t>Mikey DeMello</t>
  </si>
  <si>
    <t>Even Cloud</t>
  </si>
  <si>
    <t>Jackson Reese</t>
  </si>
  <si>
    <t>Matt Vanheest</t>
  </si>
  <si>
    <t>Josh Magley</t>
  </si>
  <si>
    <t>Jarod Pender</t>
  </si>
  <si>
    <t>Dillon Terpenning</t>
  </si>
  <si>
    <t>John Demura</t>
  </si>
  <si>
    <t>Nate Blaker</t>
  </si>
  <si>
    <t>Trevor Ferro</t>
  </si>
  <si>
    <t>Caleb Stammers</t>
  </si>
  <si>
    <t>Cole Hartman</t>
  </si>
  <si>
    <t>Garrett Johnson</t>
  </si>
  <si>
    <t>Logan Trudeau</t>
  </si>
  <si>
    <t>Chris Standifer</t>
  </si>
  <si>
    <t>Kevin Hazen</t>
  </si>
  <si>
    <t>Kyle Tompkins</t>
  </si>
  <si>
    <t>Zac Messing</t>
  </si>
  <si>
    <t>Austin Okopien</t>
  </si>
  <si>
    <t>Climax-Scotts</t>
  </si>
  <si>
    <t>Joe Raab</t>
  </si>
  <si>
    <t>Steven Surowitz</t>
  </si>
  <si>
    <t>Cory Rabach</t>
  </si>
  <si>
    <t>Mike Othlof</t>
  </si>
  <si>
    <t>Nicklas Endres</t>
  </si>
  <si>
    <t>Kingsley</t>
  </si>
  <si>
    <t>Alex Potter</t>
  </si>
  <si>
    <t>Andrew Jenson</t>
  </si>
  <si>
    <t>Dom Shermata</t>
  </si>
  <si>
    <t>Ali Thomas</t>
  </si>
  <si>
    <t>Seth Schuler</t>
  </si>
  <si>
    <t>Reeths Puffer</t>
  </si>
  <si>
    <t>Jacob Spickerman</t>
  </si>
  <si>
    <t>Jack Mikula</t>
  </si>
  <si>
    <t>Phillip Paea</t>
  </si>
  <si>
    <t>Cameron Parker</t>
  </si>
  <si>
    <t>Austin Pease</t>
  </si>
  <si>
    <t>Collin Dussel</t>
  </si>
  <si>
    <t>Trenton Breithhaust</t>
  </si>
  <si>
    <t>Dylan Vandell</t>
  </si>
  <si>
    <t>Tyler Albright</t>
  </si>
  <si>
    <t>Marcus Terpening</t>
  </si>
  <si>
    <t>Corbin Thompson</t>
  </si>
  <si>
    <t>Trenton Kolbusz</t>
  </si>
  <si>
    <t>Nathan Harder</t>
  </si>
  <si>
    <t>Bobby Beard</t>
  </si>
  <si>
    <t>Adam Audette</t>
  </si>
  <si>
    <t>Reid Adams</t>
  </si>
  <si>
    <t>Ramon Garcillzo</t>
  </si>
  <si>
    <t>Jacob Bessinger</t>
  </si>
  <si>
    <t>Riley Brown</t>
  </si>
  <si>
    <t>Russell Webb</t>
  </si>
  <si>
    <t>Dillon Biella</t>
  </si>
  <si>
    <t>Shane Lehman</t>
  </si>
  <si>
    <t>Michael Shephard</t>
  </si>
  <si>
    <t>Chase Janis</t>
  </si>
  <si>
    <t>Ryan Bishop</t>
  </si>
  <si>
    <t>Koty Dillon</t>
  </si>
  <si>
    <t>Skylar Dunckley</t>
  </si>
  <si>
    <t>Jake Brown</t>
  </si>
  <si>
    <t>Wyatt Willson</t>
  </si>
  <si>
    <t>Andrew Burdick</t>
  </si>
  <si>
    <t>Derek Williamson</t>
  </si>
  <si>
    <t>Andrew Dalman</t>
  </si>
  <si>
    <t>Cameron Wright</t>
  </si>
  <si>
    <t>Dillon Updike</t>
  </si>
  <si>
    <t>Jerrit Baker</t>
  </si>
  <si>
    <t>Millington</t>
  </si>
  <si>
    <t>Christian Boyd</t>
  </si>
  <si>
    <t>Justin Tuck</t>
  </si>
  <si>
    <t>Larry Mikowski</t>
  </si>
  <si>
    <t>Evan Eischer</t>
  </si>
  <si>
    <t>Valley Lutheran</t>
  </si>
  <si>
    <t>Zach Hare</t>
  </si>
  <si>
    <t>Joe Olson</t>
  </si>
  <si>
    <t>Jason Elema</t>
  </si>
  <si>
    <t>Lucas Farber</t>
  </si>
  <si>
    <t>Caden Robinson</t>
  </si>
  <si>
    <t>Justin Dando</t>
  </si>
  <si>
    <t>Jack Hensley</t>
  </si>
  <si>
    <t>Parkway Christian</t>
  </si>
  <si>
    <t>Demos Johnson</t>
  </si>
  <si>
    <t>Andy Rietveld</t>
  </si>
  <si>
    <t>Eric Bylan</t>
  </si>
  <si>
    <t>Steven Maneke</t>
  </si>
  <si>
    <t>Niccolas Kozak</t>
  </si>
  <si>
    <t>Port Huron Nothern</t>
  </si>
  <si>
    <t>Chris Zielinski</t>
  </si>
  <si>
    <t>Juan Beccera</t>
  </si>
  <si>
    <t>Chad Arnold Jr.</t>
  </si>
  <si>
    <t>Malik McIntyre</t>
  </si>
  <si>
    <t>Christian Hazel</t>
  </si>
  <si>
    <t>Mt. Morris</t>
  </si>
  <si>
    <t>David Ott</t>
  </si>
  <si>
    <t>Grant Ellison</t>
  </si>
  <si>
    <t>LCS</t>
  </si>
  <si>
    <t>LCA</t>
  </si>
  <si>
    <t>x220</t>
  </si>
  <si>
    <t>x230</t>
  </si>
  <si>
    <t>x</t>
  </si>
  <si>
    <t>x210</t>
  </si>
  <si>
    <t>x260</t>
  </si>
  <si>
    <t>x235</t>
  </si>
  <si>
    <t>x270</t>
  </si>
  <si>
    <t>x255</t>
  </si>
  <si>
    <t>x250</t>
  </si>
  <si>
    <t>x280</t>
  </si>
  <si>
    <t>x225</t>
  </si>
  <si>
    <t>x145</t>
  </si>
  <si>
    <t>x185</t>
  </si>
  <si>
    <t>x195</t>
  </si>
  <si>
    <t>x265</t>
  </si>
  <si>
    <t>x155</t>
  </si>
  <si>
    <t>x215</t>
  </si>
  <si>
    <t>x285</t>
  </si>
  <si>
    <t>x295</t>
  </si>
  <si>
    <t>x300</t>
  </si>
  <si>
    <t>x275</t>
  </si>
  <si>
    <t>x290</t>
  </si>
  <si>
    <t>x200</t>
  </si>
  <si>
    <t>x345</t>
  </si>
  <si>
    <t>x315</t>
  </si>
  <si>
    <t>x305</t>
  </si>
  <si>
    <t>x310</t>
  </si>
  <si>
    <t>Robby Thompson</t>
  </si>
  <si>
    <t>x335</t>
  </si>
  <si>
    <t>x325</t>
  </si>
  <si>
    <t>x330</t>
  </si>
  <si>
    <t>x385</t>
  </si>
  <si>
    <t>x350</t>
  </si>
  <si>
    <t>x430</t>
  </si>
  <si>
    <t>x340</t>
  </si>
  <si>
    <t>x365</t>
  </si>
  <si>
    <t>x445</t>
  </si>
  <si>
    <t>x170</t>
  </si>
  <si>
    <t>x320</t>
  </si>
  <si>
    <t>x395</t>
  </si>
  <si>
    <t>x415</t>
  </si>
  <si>
    <t>x380</t>
  </si>
  <si>
    <t>x400</t>
  </si>
  <si>
    <t>x425</t>
  </si>
  <si>
    <t>x420</t>
  </si>
  <si>
    <t>x460</t>
  </si>
  <si>
    <t>x245</t>
  </si>
  <si>
    <t>Jeff Brown</t>
  </si>
  <si>
    <t>x205</t>
  </si>
  <si>
    <t>x240</t>
  </si>
  <si>
    <t>x160</t>
  </si>
  <si>
    <t>x125</t>
  </si>
  <si>
    <t>x175</t>
  </si>
  <si>
    <t>x110</t>
  </si>
  <si>
    <t>Logan Mays</t>
  </si>
  <si>
    <t>Harper Creek</t>
  </si>
  <si>
    <t>TC West</t>
  </si>
  <si>
    <t>x150</t>
  </si>
  <si>
    <t>x190</t>
  </si>
  <si>
    <t>x165</t>
  </si>
  <si>
    <t>x115</t>
  </si>
  <si>
    <t>Big Rapids</t>
  </si>
  <si>
    <t>Dryden Hauger</t>
  </si>
  <si>
    <t>x355</t>
  </si>
  <si>
    <t>Zackary Conrad</t>
  </si>
  <si>
    <t>Daniel Fulks</t>
  </si>
  <si>
    <t>x140</t>
  </si>
  <si>
    <t>x180</t>
  </si>
  <si>
    <t>x450</t>
  </si>
  <si>
    <t>x390</t>
  </si>
  <si>
    <t>x360</t>
  </si>
  <si>
    <t>x105</t>
  </si>
  <si>
    <t>x95</t>
  </si>
  <si>
    <t>x120</t>
  </si>
  <si>
    <t>x130</t>
  </si>
  <si>
    <t>x405</t>
  </si>
  <si>
    <t>x435</t>
  </si>
  <si>
    <t>x375</t>
  </si>
  <si>
    <t>x440</t>
  </si>
  <si>
    <t>x370</t>
  </si>
  <si>
    <t>x410</t>
  </si>
  <si>
    <t>x490</t>
  </si>
  <si>
    <t>x500</t>
  </si>
  <si>
    <t>x470</t>
  </si>
  <si>
    <t>x455</t>
  </si>
  <si>
    <t>x515</t>
  </si>
  <si>
    <t>x495</t>
  </si>
  <si>
    <t>Lionel Wehrwein</t>
  </si>
  <si>
    <t>Cam Hofstetter</t>
  </si>
  <si>
    <t>Damanpreet Singh</t>
  </si>
  <si>
    <t>Brendan Ecker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</si>
</sst>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7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4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6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textRotation="90"/>
    </xf>
    <xf numFmtId="0" fontId="4" fillId="0" borderId="44" xfId="0" applyFont="1" applyBorder="1" applyAlignment="1">
      <alignment horizontal="center" textRotation="90"/>
    </xf>
    <xf numFmtId="0" fontId="2" fillId="32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2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17.7109375" style="0" bestFit="1" customWidth="1"/>
    <col min="2" max="9" width="3.140625" style="0" customWidth="1"/>
    <col min="10" max="10" width="3.28125" style="0" customWidth="1"/>
    <col min="11" max="27" width="3.140625" style="0" customWidth="1"/>
    <col min="28" max="28" width="5.8515625" style="0" customWidth="1"/>
  </cols>
  <sheetData>
    <row r="1" spans="1:28" ht="24" customHeight="1" thickBot="1">
      <c r="A1" s="11" t="s">
        <v>18</v>
      </c>
      <c r="B1" s="165">
        <v>114</v>
      </c>
      <c r="C1" s="170"/>
      <c r="D1" s="168">
        <v>123</v>
      </c>
      <c r="E1" s="169"/>
      <c r="F1" s="165">
        <v>132</v>
      </c>
      <c r="G1" s="170"/>
      <c r="H1" s="168">
        <v>145</v>
      </c>
      <c r="I1" s="169"/>
      <c r="J1" s="165">
        <v>155</v>
      </c>
      <c r="K1" s="170"/>
      <c r="L1" s="168">
        <v>165</v>
      </c>
      <c r="M1" s="169"/>
      <c r="N1" s="165">
        <v>181</v>
      </c>
      <c r="O1" s="170"/>
      <c r="P1" s="168">
        <v>194</v>
      </c>
      <c r="Q1" s="169"/>
      <c r="R1" s="165">
        <v>207</v>
      </c>
      <c r="S1" s="170"/>
      <c r="T1" s="167">
        <v>220</v>
      </c>
      <c r="U1" s="167"/>
      <c r="V1" s="165">
        <v>242</v>
      </c>
      <c r="W1" s="170"/>
      <c r="X1" s="168">
        <v>275</v>
      </c>
      <c r="Y1" s="169"/>
      <c r="Z1" s="165" t="s">
        <v>17</v>
      </c>
      <c r="AA1" s="166"/>
      <c r="AB1" s="14" t="s">
        <v>3</v>
      </c>
    </row>
    <row r="2" spans="1:28" ht="13.5" thickBot="1">
      <c r="A2" s="83" t="s">
        <v>91</v>
      </c>
      <c r="B2" s="40">
        <v>9</v>
      </c>
      <c r="C2" s="41"/>
      <c r="D2" s="9">
        <v>12</v>
      </c>
      <c r="E2" s="10">
        <v>9</v>
      </c>
      <c r="F2" s="9">
        <v>6</v>
      </c>
      <c r="G2" s="10"/>
      <c r="H2" s="9">
        <v>4</v>
      </c>
      <c r="I2" s="10"/>
      <c r="J2" s="85"/>
      <c r="K2" s="10"/>
      <c r="L2" s="40">
        <v>3</v>
      </c>
      <c r="M2" s="10"/>
      <c r="N2" s="9"/>
      <c r="O2" s="10"/>
      <c r="P2" s="9"/>
      <c r="Q2" s="10"/>
      <c r="R2" s="9">
        <v>6</v>
      </c>
      <c r="S2" s="10"/>
      <c r="T2" s="9">
        <v>6</v>
      </c>
      <c r="U2" s="10"/>
      <c r="V2" s="9">
        <v>12</v>
      </c>
      <c r="W2" s="10"/>
      <c r="X2" s="9">
        <v>6</v>
      </c>
      <c r="Y2" s="10"/>
      <c r="Z2" s="9"/>
      <c r="AA2" s="10"/>
      <c r="AB2" s="70">
        <f>SUM(A2:AA2)</f>
        <v>73</v>
      </c>
    </row>
    <row r="3" spans="1:28" ht="13.5" thickBot="1">
      <c r="A3" s="83" t="s">
        <v>36</v>
      </c>
      <c r="B3" s="40">
        <v>3</v>
      </c>
      <c r="C3" s="41"/>
      <c r="D3" s="9"/>
      <c r="E3" s="10"/>
      <c r="F3" s="9">
        <v>5</v>
      </c>
      <c r="G3" s="10"/>
      <c r="H3" s="9"/>
      <c r="I3" s="10"/>
      <c r="J3" s="9">
        <v>12</v>
      </c>
      <c r="K3" s="10"/>
      <c r="L3" s="9">
        <v>5</v>
      </c>
      <c r="M3" s="10"/>
      <c r="N3" s="9">
        <v>12</v>
      </c>
      <c r="O3" s="10"/>
      <c r="P3" s="9"/>
      <c r="Q3" s="10"/>
      <c r="R3" s="9">
        <v>8</v>
      </c>
      <c r="S3" s="10"/>
      <c r="T3" s="9">
        <v>12</v>
      </c>
      <c r="U3" s="10">
        <v>8</v>
      </c>
      <c r="V3" s="9"/>
      <c r="W3" s="10"/>
      <c r="X3" s="9">
        <v>1</v>
      </c>
      <c r="Y3" s="10"/>
      <c r="Z3" s="9"/>
      <c r="AA3" s="10"/>
      <c r="AB3" s="70">
        <f aca="true" t="shared" si="0" ref="AB3:AB17">SUM(B3:AA3)</f>
        <v>66</v>
      </c>
    </row>
    <row r="4" spans="1:28" ht="13.5" thickBot="1">
      <c r="A4" s="83" t="s">
        <v>87</v>
      </c>
      <c r="B4" s="40"/>
      <c r="C4" s="41"/>
      <c r="D4" s="9">
        <v>1</v>
      </c>
      <c r="E4" s="10"/>
      <c r="F4" s="9"/>
      <c r="G4" s="10"/>
      <c r="H4" s="9"/>
      <c r="I4" s="10"/>
      <c r="J4" s="9">
        <v>6</v>
      </c>
      <c r="K4" s="10"/>
      <c r="L4" s="9"/>
      <c r="M4" s="10"/>
      <c r="N4" s="9">
        <v>6</v>
      </c>
      <c r="O4" s="10"/>
      <c r="P4" s="9"/>
      <c r="Q4" s="10"/>
      <c r="R4" s="9">
        <v>9</v>
      </c>
      <c r="S4" s="10"/>
      <c r="T4" s="9"/>
      <c r="U4" s="10"/>
      <c r="V4" s="9"/>
      <c r="W4" s="10"/>
      <c r="X4" s="9">
        <v>8</v>
      </c>
      <c r="Y4" s="10"/>
      <c r="Z4" s="9">
        <v>9</v>
      </c>
      <c r="AA4" s="10">
        <v>3</v>
      </c>
      <c r="AB4" s="70">
        <f t="shared" si="0"/>
        <v>42</v>
      </c>
    </row>
    <row r="5" spans="1:28" ht="13.5" thickBot="1">
      <c r="A5" s="83" t="s">
        <v>162</v>
      </c>
      <c r="B5" s="6"/>
      <c r="C5" s="7"/>
      <c r="D5" s="4"/>
      <c r="E5" s="5"/>
      <c r="F5" s="4"/>
      <c r="G5" s="5"/>
      <c r="H5" s="4"/>
      <c r="I5" s="5"/>
      <c r="J5" s="4">
        <v>9</v>
      </c>
      <c r="K5" s="5">
        <v>1</v>
      </c>
      <c r="L5" s="4"/>
      <c r="M5" s="5"/>
      <c r="N5" s="4">
        <v>1</v>
      </c>
      <c r="O5" s="5"/>
      <c r="P5" s="4">
        <v>5</v>
      </c>
      <c r="Q5" s="5"/>
      <c r="R5" s="4">
        <v>1</v>
      </c>
      <c r="S5" s="5"/>
      <c r="T5" s="4"/>
      <c r="U5" s="5"/>
      <c r="V5" s="4">
        <v>6</v>
      </c>
      <c r="W5" s="5">
        <v>4</v>
      </c>
      <c r="X5" s="4">
        <v>7</v>
      </c>
      <c r="Y5" s="5"/>
      <c r="Z5" s="4"/>
      <c r="AA5" s="5"/>
      <c r="AB5" s="70">
        <f t="shared" si="0"/>
        <v>34</v>
      </c>
    </row>
    <row r="6" spans="1:28" ht="13.5" thickBot="1">
      <c r="A6" s="83" t="s">
        <v>16</v>
      </c>
      <c r="B6" s="6"/>
      <c r="C6" s="7"/>
      <c r="D6" s="4">
        <v>6</v>
      </c>
      <c r="E6" s="5"/>
      <c r="F6" s="4">
        <v>9</v>
      </c>
      <c r="G6" s="5"/>
      <c r="H6" s="4">
        <v>6</v>
      </c>
      <c r="I6" s="5"/>
      <c r="J6" s="4"/>
      <c r="K6" s="5"/>
      <c r="L6" s="4">
        <v>6</v>
      </c>
      <c r="M6" s="5"/>
      <c r="N6" s="4"/>
      <c r="O6" s="5"/>
      <c r="P6" s="4">
        <v>6</v>
      </c>
      <c r="Q6" s="5"/>
      <c r="R6" s="4"/>
      <c r="S6" s="5"/>
      <c r="T6" s="4"/>
      <c r="U6" s="5"/>
      <c r="V6" s="4"/>
      <c r="W6" s="5"/>
      <c r="X6" s="4"/>
      <c r="Y6" s="5"/>
      <c r="Z6" s="4"/>
      <c r="AA6" s="5"/>
      <c r="AB6" s="70">
        <f t="shared" si="0"/>
        <v>33</v>
      </c>
    </row>
    <row r="7" spans="1:28" ht="13.5" thickBot="1">
      <c r="A7" s="83" t="s">
        <v>120</v>
      </c>
      <c r="B7" s="40"/>
      <c r="C7" s="41"/>
      <c r="D7" s="9"/>
      <c r="E7" s="10"/>
      <c r="F7" s="9">
        <v>12</v>
      </c>
      <c r="G7" s="10"/>
      <c r="H7" s="9"/>
      <c r="I7" s="10"/>
      <c r="J7" s="9">
        <v>5</v>
      </c>
      <c r="K7" s="10"/>
      <c r="L7" s="9">
        <v>9</v>
      </c>
      <c r="M7" s="10"/>
      <c r="N7" s="9"/>
      <c r="O7" s="10"/>
      <c r="P7" s="9"/>
      <c r="Q7" s="10"/>
      <c r="R7" s="9">
        <v>5</v>
      </c>
      <c r="S7" s="10"/>
      <c r="T7" s="9"/>
      <c r="U7" s="10"/>
      <c r="V7" s="9"/>
      <c r="W7" s="10"/>
      <c r="X7" s="9"/>
      <c r="Y7" s="10"/>
      <c r="Z7" s="9"/>
      <c r="AA7" s="10"/>
      <c r="AB7" s="70">
        <f t="shared" si="0"/>
        <v>31</v>
      </c>
    </row>
    <row r="8" spans="1:28" ht="13.5" thickBot="1">
      <c r="A8" s="83" t="s">
        <v>52</v>
      </c>
      <c r="B8" s="40"/>
      <c r="C8" s="41"/>
      <c r="D8" s="9"/>
      <c r="E8" s="10"/>
      <c r="F8" s="9"/>
      <c r="G8" s="10"/>
      <c r="H8" s="9"/>
      <c r="I8" s="10"/>
      <c r="J8" s="9"/>
      <c r="K8" s="10"/>
      <c r="L8" s="9"/>
      <c r="M8" s="10"/>
      <c r="N8" s="9">
        <v>2</v>
      </c>
      <c r="O8" s="10"/>
      <c r="P8" s="9">
        <v>12</v>
      </c>
      <c r="Q8" s="10">
        <v>4</v>
      </c>
      <c r="R8" s="9">
        <v>12</v>
      </c>
      <c r="S8" s="10"/>
      <c r="T8" s="9"/>
      <c r="U8" s="10"/>
      <c r="V8" s="9"/>
      <c r="W8" s="10"/>
      <c r="X8" s="9"/>
      <c r="Y8" s="10"/>
      <c r="Z8" s="9"/>
      <c r="AA8" s="10"/>
      <c r="AB8" s="70">
        <f t="shared" si="0"/>
        <v>30</v>
      </c>
    </row>
    <row r="9" spans="1:28" ht="13.5" thickBot="1">
      <c r="A9" s="83" t="s">
        <v>33</v>
      </c>
      <c r="B9" s="6"/>
      <c r="C9" s="7"/>
      <c r="D9" s="4"/>
      <c r="E9" s="5"/>
      <c r="F9" s="4">
        <v>1</v>
      </c>
      <c r="G9" s="5"/>
      <c r="H9" s="4">
        <v>8</v>
      </c>
      <c r="I9" s="5"/>
      <c r="J9" s="4"/>
      <c r="K9" s="5"/>
      <c r="L9" s="4"/>
      <c r="M9" s="5"/>
      <c r="N9" s="4"/>
      <c r="O9" s="5"/>
      <c r="P9" s="4">
        <v>7</v>
      </c>
      <c r="Q9" s="5"/>
      <c r="R9" s="4"/>
      <c r="S9" s="5"/>
      <c r="T9" s="4"/>
      <c r="U9" s="5"/>
      <c r="V9" s="4"/>
      <c r="W9" s="5"/>
      <c r="X9" s="4">
        <v>12</v>
      </c>
      <c r="Y9" s="5"/>
      <c r="Z9" s="4"/>
      <c r="AA9" s="5"/>
      <c r="AB9" s="70">
        <f t="shared" si="0"/>
        <v>28</v>
      </c>
    </row>
    <row r="10" spans="1:28" ht="13.5" thickBot="1">
      <c r="A10" s="83" t="s">
        <v>81</v>
      </c>
      <c r="B10" s="40">
        <v>5</v>
      </c>
      <c r="C10" s="41"/>
      <c r="D10" s="9">
        <v>7</v>
      </c>
      <c r="E10" s="10"/>
      <c r="F10" s="9"/>
      <c r="G10" s="10"/>
      <c r="H10" s="9"/>
      <c r="I10" s="10"/>
      <c r="J10" s="9">
        <v>7</v>
      </c>
      <c r="K10" s="10"/>
      <c r="L10" s="9">
        <v>7</v>
      </c>
      <c r="M10" s="10"/>
      <c r="N10" s="9"/>
      <c r="O10" s="10"/>
      <c r="P10" s="9"/>
      <c r="Q10" s="10"/>
      <c r="R10" s="9"/>
      <c r="S10" s="10"/>
      <c r="T10" s="9">
        <v>1</v>
      </c>
      <c r="U10" s="10"/>
      <c r="V10" s="9"/>
      <c r="W10" s="10"/>
      <c r="X10" s="9"/>
      <c r="Y10" s="10"/>
      <c r="Z10" s="9"/>
      <c r="AA10" s="10"/>
      <c r="AB10" s="70">
        <f t="shared" si="0"/>
        <v>27</v>
      </c>
    </row>
    <row r="11" spans="1:28" ht="13.5" thickBot="1">
      <c r="A11" s="83"/>
      <c r="B11" s="6"/>
      <c r="C11" s="7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4"/>
      <c r="Q11" s="5"/>
      <c r="R11" s="4"/>
      <c r="S11" s="5"/>
      <c r="T11" s="4"/>
      <c r="U11" s="5"/>
      <c r="V11" s="4"/>
      <c r="W11" s="5"/>
      <c r="X11" s="4"/>
      <c r="Y11" s="5"/>
      <c r="Z11" s="4"/>
      <c r="AA11" s="5"/>
      <c r="AB11" s="70">
        <f t="shared" si="0"/>
        <v>0</v>
      </c>
    </row>
    <row r="12" spans="1:28" ht="13.5" thickBot="1">
      <c r="A12" s="83"/>
      <c r="B12" s="40"/>
      <c r="C12" s="41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0"/>
      <c r="V12" s="9"/>
      <c r="W12" s="10"/>
      <c r="X12" s="9"/>
      <c r="Y12" s="10"/>
      <c r="Z12" s="9"/>
      <c r="AA12" s="10"/>
      <c r="AB12" s="70">
        <f t="shared" si="0"/>
        <v>0</v>
      </c>
    </row>
    <row r="13" spans="1:28" ht="13.5" thickBot="1">
      <c r="A13" s="83"/>
      <c r="B13" s="6"/>
      <c r="C13" s="7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70">
        <f t="shared" si="0"/>
        <v>0</v>
      </c>
    </row>
    <row r="14" spans="1:28" ht="13.5" thickBot="1">
      <c r="A14" s="83"/>
      <c r="B14" s="40"/>
      <c r="C14" s="41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/>
      <c r="T14" s="9"/>
      <c r="U14" s="10"/>
      <c r="V14" s="9"/>
      <c r="W14" s="10"/>
      <c r="X14" s="9"/>
      <c r="Y14" s="10"/>
      <c r="Z14" s="9"/>
      <c r="AA14" s="10"/>
      <c r="AB14" s="70">
        <f t="shared" si="0"/>
        <v>0</v>
      </c>
    </row>
    <row r="15" spans="1:28" ht="13.5" thickBot="1">
      <c r="A15" s="83"/>
      <c r="B15" s="6"/>
      <c r="C15" s="7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70">
        <f t="shared" si="0"/>
        <v>0</v>
      </c>
    </row>
    <row r="16" spans="1:28" ht="13.5" thickBot="1">
      <c r="A16" s="84"/>
      <c r="B16" s="59"/>
      <c r="C16" s="60"/>
      <c r="D16" s="61"/>
      <c r="E16" s="62"/>
      <c r="F16" s="61"/>
      <c r="G16" s="62"/>
      <c r="H16" s="61"/>
      <c r="I16" s="62"/>
      <c r="J16" s="61"/>
      <c r="K16" s="62"/>
      <c r="L16" s="61"/>
      <c r="M16" s="62"/>
      <c r="N16" s="61"/>
      <c r="O16" s="62"/>
      <c r="P16" s="61"/>
      <c r="Q16" s="62"/>
      <c r="R16" s="61"/>
      <c r="S16" s="62"/>
      <c r="T16" s="61"/>
      <c r="U16" s="62"/>
      <c r="V16" s="61"/>
      <c r="W16" s="62"/>
      <c r="X16" s="61"/>
      <c r="Y16" s="62"/>
      <c r="Z16" s="61"/>
      <c r="AA16" s="62"/>
      <c r="AB16" s="71">
        <f t="shared" si="0"/>
        <v>0</v>
      </c>
    </row>
    <row r="17" spans="1:28" ht="13.5" thickBot="1">
      <c r="A17" s="83"/>
      <c r="B17" s="65"/>
      <c r="C17" s="66"/>
      <c r="D17" s="67"/>
      <c r="E17" s="68"/>
      <c r="F17" s="67"/>
      <c r="G17" s="68"/>
      <c r="H17" s="67"/>
      <c r="I17" s="68"/>
      <c r="J17" s="67"/>
      <c r="K17" s="68"/>
      <c r="L17" s="67"/>
      <c r="M17" s="68"/>
      <c r="N17" s="67"/>
      <c r="O17" s="68"/>
      <c r="P17" s="67"/>
      <c r="Q17" s="68"/>
      <c r="R17" s="67"/>
      <c r="S17" s="68"/>
      <c r="T17" s="67"/>
      <c r="U17" s="68"/>
      <c r="V17" s="67"/>
      <c r="W17" s="68"/>
      <c r="X17" s="67"/>
      <c r="Y17" s="68"/>
      <c r="Z17" s="67"/>
      <c r="AA17" s="68"/>
      <c r="AB17" s="43">
        <f t="shared" si="0"/>
        <v>0</v>
      </c>
    </row>
    <row r="18" spans="1:28" ht="12.75">
      <c r="A18" s="24"/>
      <c r="B18" s="63"/>
      <c r="C18" s="63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34" ht="12.75">
      <c r="A19" s="24"/>
      <c r="B19" s="63"/>
      <c r="C19" s="6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3"/>
      <c r="AD19" s="23"/>
      <c r="AE19" s="23"/>
      <c r="AF19" s="23"/>
      <c r="AG19" s="23"/>
      <c r="AH19" s="23"/>
    </row>
    <row r="20" spans="1:34" ht="12.75">
      <c r="A20" s="24"/>
      <c r="B20" s="63"/>
      <c r="C20" s="6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3"/>
      <c r="AD20" s="23"/>
      <c r="AE20" s="23"/>
      <c r="AF20" s="23"/>
      <c r="AG20" s="23"/>
      <c r="AH20" s="23"/>
    </row>
    <row r="21" spans="1:34" ht="12.75">
      <c r="A21" s="24"/>
      <c r="B21" s="63"/>
      <c r="C21" s="6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3"/>
      <c r="AD21" s="23"/>
      <c r="AE21" s="23"/>
      <c r="AF21" s="23"/>
      <c r="AG21" s="23"/>
      <c r="AH21" s="23"/>
    </row>
    <row r="22" spans="1:34" ht="12.75">
      <c r="A22" s="25"/>
      <c r="B22" s="63"/>
      <c r="C22" s="63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3"/>
      <c r="AD22" s="23"/>
      <c r="AE22" s="23"/>
      <c r="AF22" s="23"/>
      <c r="AG22" s="23"/>
      <c r="AH22" s="23"/>
    </row>
    <row r="23" spans="1:34" ht="12.75">
      <c r="A23" s="23"/>
      <c r="B23" s="63"/>
      <c r="C23" s="63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3"/>
      <c r="AD23" s="23"/>
      <c r="AE23" s="23"/>
      <c r="AF23" s="23"/>
      <c r="AG23" s="23"/>
      <c r="AH23" s="23"/>
    </row>
    <row r="24" spans="1:34" ht="12.75">
      <c r="A24" s="24"/>
      <c r="B24" s="63"/>
      <c r="C24" s="63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3"/>
      <c r="AD24" s="23"/>
      <c r="AE24" s="23"/>
      <c r="AF24" s="23"/>
      <c r="AG24" s="23"/>
      <c r="AH24" s="23"/>
    </row>
    <row r="25" spans="1:34" ht="12.75">
      <c r="A25" s="24"/>
      <c r="B25" s="64"/>
      <c r="C25" s="6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42"/>
      <c r="AC25" s="23"/>
      <c r="AD25" s="23"/>
      <c r="AE25" s="23"/>
      <c r="AF25" s="23"/>
      <c r="AG25" s="23"/>
      <c r="AH25" s="23"/>
    </row>
    <row r="26" spans="1:34" ht="12.75">
      <c r="A26" s="24"/>
      <c r="B26" s="64"/>
      <c r="C26" s="6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42"/>
      <c r="AC26" s="23"/>
      <c r="AD26" s="23"/>
      <c r="AE26" s="23"/>
      <c r="AF26" s="23"/>
      <c r="AG26" s="23"/>
      <c r="AH26" s="23"/>
    </row>
    <row r="27" spans="1:34" ht="12.75">
      <c r="A27" s="39"/>
      <c r="B27" s="64"/>
      <c r="C27" s="6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42"/>
      <c r="AC27" s="23"/>
      <c r="AD27" s="23"/>
      <c r="AE27" s="23"/>
      <c r="AF27" s="23"/>
      <c r="AG27" s="23"/>
      <c r="AH27" s="23"/>
    </row>
    <row r="28" spans="1:34" ht="12.75">
      <c r="A28" s="25"/>
      <c r="B28" s="64"/>
      <c r="C28" s="6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42"/>
      <c r="AC28" s="23"/>
      <c r="AD28" s="23"/>
      <c r="AE28" s="23"/>
      <c r="AF28" s="23"/>
      <c r="AG28" s="23"/>
      <c r="AH28" s="23"/>
    </row>
    <row r="29" spans="1:34" ht="12.75">
      <c r="A29" s="24"/>
      <c r="B29" s="64"/>
      <c r="C29" s="6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42"/>
      <c r="AC29" s="23"/>
      <c r="AD29" s="23"/>
      <c r="AE29" s="23"/>
      <c r="AF29" s="23"/>
      <c r="AG29" s="23"/>
      <c r="AH29" s="23"/>
    </row>
    <row r="30" spans="1:34" ht="12.75">
      <c r="A30" s="24"/>
      <c r="B30" s="64"/>
      <c r="C30" s="6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42"/>
      <c r="AC30" s="23"/>
      <c r="AD30" s="23"/>
      <c r="AE30" s="23"/>
      <c r="AF30" s="23"/>
      <c r="AG30" s="23"/>
      <c r="AH30" s="23"/>
    </row>
    <row r="31" spans="1:34" ht="12.75">
      <c r="A31" s="24"/>
      <c r="B31" s="64"/>
      <c r="C31" s="6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42"/>
      <c r="AC31" s="23"/>
      <c r="AD31" s="23"/>
      <c r="AE31" s="23"/>
      <c r="AF31" s="23"/>
      <c r="AG31" s="23"/>
      <c r="AH31" s="23"/>
    </row>
    <row r="32" spans="1:34" ht="12.75">
      <c r="A32" s="24"/>
      <c r="B32" s="64"/>
      <c r="C32" s="6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42"/>
      <c r="AC32" s="23"/>
      <c r="AD32" s="23"/>
      <c r="AE32" s="23"/>
      <c r="AF32" s="23"/>
      <c r="AG32" s="23"/>
      <c r="AH32" s="23"/>
    </row>
    <row r="33" spans="1:34" ht="12.75">
      <c r="A33" s="24"/>
      <c r="B33" s="64"/>
      <c r="C33" s="6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42"/>
      <c r="AC33" s="23"/>
      <c r="AD33" s="23"/>
      <c r="AE33" s="23"/>
      <c r="AF33" s="23"/>
      <c r="AG33" s="23"/>
      <c r="AH33" s="23"/>
    </row>
    <row r="34" spans="1:34" ht="12.75">
      <c r="A34" s="25"/>
      <c r="B34" s="64"/>
      <c r="C34" s="6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42"/>
      <c r="AC34" s="23"/>
      <c r="AD34" s="23"/>
      <c r="AE34" s="23"/>
      <c r="AF34" s="23"/>
      <c r="AG34" s="23"/>
      <c r="AH34" s="23"/>
    </row>
    <row r="35" spans="1:34" ht="12.75">
      <c r="A35" s="51"/>
      <c r="B35" s="64"/>
      <c r="C35" s="6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42"/>
      <c r="AC35" s="23"/>
      <c r="AD35" s="23"/>
      <c r="AE35" s="23"/>
      <c r="AF35" s="23"/>
      <c r="AG35" s="23"/>
      <c r="AH35" s="23"/>
    </row>
    <row r="36" spans="1:34" ht="12.75">
      <c r="A36" s="51"/>
      <c r="B36" s="64"/>
      <c r="C36" s="6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42"/>
      <c r="AC36" s="23"/>
      <c r="AD36" s="23"/>
      <c r="AE36" s="23"/>
      <c r="AF36" s="23"/>
      <c r="AG36" s="23"/>
      <c r="AH36" s="23"/>
    </row>
    <row r="37" spans="1:34" ht="12.75">
      <c r="A37" s="24"/>
      <c r="B37" s="64"/>
      <c r="C37" s="6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42"/>
      <c r="AC37" s="23"/>
      <c r="AD37" s="23"/>
      <c r="AE37" s="23"/>
      <c r="AF37" s="23"/>
      <c r="AG37" s="23"/>
      <c r="AH37" s="23"/>
    </row>
    <row r="38" spans="1:34" ht="12.75">
      <c r="A38" s="51"/>
      <c r="B38" s="64"/>
      <c r="C38" s="6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42"/>
      <c r="AC38" s="23"/>
      <c r="AD38" s="23"/>
      <c r="AE38" s="23"/>
      <c r="AF38" s="23"/>
      <c r="AG38" s="23"/>
      <c r="AH38" s="23"/>
    </row>
    <row r="39" spans="1:34" ht="12.75">
      <c r="A39" s="24"/>
      <c r="B39" s="64"/>
      <c r="C39" s="6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42"/>
      <c r="AC39" s="23"/>
      <c r="AD39" s="23"/>
      <c r="AE39" s="23"/>
      <c r="AF39" s="23"/>
      <c r="AG39" s="23"/>
      <c r="AH39" s="23"/>
    </row>
    <row r="40" spans="1:34" ht="12.75">
      <c r="A40" s="23"/>
      <c r="B40" s="64"/>
      <c r="C40" s="6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42"/>
      <c r="AC40" s="23"/>
      <c r="AD40" s="23"/>
      <c r="AE40" s="23"/>
      <c r="AF40" s="23"/>
      <c r="AG40" s="23"/>
      <c r="AH40" s="23"/>
    </row>
    <row r="41" spans="1:34" ht="12.75">
      <c r="A41" s="23"/>
      <c r="B41" s="64"/>
      <c r="C41" s="6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42"/>
      <c r="AC41" s="23"/>
      <c r="AD41" s="23"/>
      <c r="AE41" s="23"/>
      <c r="AF41" s="23"/>
      <c r="AG41" s="23"/>
      <c r="AH41" s="23"/>
    </row>
    <row r="42" spans="1:34" ht="12.75">
      <c r="A42" s="51"/>
      <c r="B42" s="64"/>
      <c r="C42" s="6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42"/>
      <c r="AC42" s="23"/>
      <c r="AD42" s="23"/>
      <c r="AE42" s="23"/>
      <c r="AF42" s="23"/>
      <c r="AG42" s="23"/>
      <c r="AH42" s="23"/>
    </row>
    <row r="43" spans="1:34" ht="12.75">
      <c r="A43" s="24"/>
      <c r="B43" s="64"/>
      <c r="C43" s="6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42"/>
      <c r="AC43" s="23"/>
      <c r="AD43" s="23"/>
      <c r="AE43" s="23"/>
      <c r="AF43" s="23"/>
      <c r="AG43" s="23"/>
      <c r="AH43" s="23"/>
    </row>
    <row r="44" spans="1:34" ht="12.75">
      <c r="A44" s="24"/>
      <c r="B44" s="64"/>
      <c r="C44" s="6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42"/>
      <c r="AC44" s="23"/>
      <c r="AD44" s="23"/>
      <c r="AE44" s="23"/>
      <c r="AF44" s="23"/>
      <c r="AG44" s="23"/>
      <c r="AH44" s="23"/>
    </row>
    <row r="45" spans="1:34" ht="12.75">
      <c r="A45" s="51"/>
      <c r="B45" s="64"/>
      <c r="C45" s="6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42"/>
      <c r="AC45" s="23"/>
      <c r="AD45" s="23"/>
      <c r="AE45" s="23"/>
      <c r="AF45" s="23"/>
      <c r="AG45" s="23"/>
      <c r="AH45" s="23"/>
    </row>
    <row r="46" spans="1:34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42"/>
      <c r="AC46" s="23"/>
      <c r="AD46" s="23"/>
      <c r="AE46" s="23"/>
      <c r="AF46" s="23"/>
      <c r="AG46" s="23"/>
      <c r="AH46" s="23"/>
    </row>
    <row r="47" spans="1:34" ht="12.75">
      <c r="A47" s="39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2.75">
      <c r="A49" s="25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2.75">
      <c r="A52" s="2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2.75">
      <c r="A53" s="3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2.75">
      <c r="A54" s="24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ht="12.75">
      <c r="A55" s="3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2.75">
      <c r="A56" s="24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4" ht="12.75">
      <c r="A57" s="27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ht="12.75">
      <c r="A58" s="2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ht="12.75">
      <c r="A59" s="2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ht="12.75">
      <c r="A60" s="24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ht="12.75">
      <c r="A61" s="39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ht="12.75">
      <c r="A62" s="24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12.75">
      <c r="A63" s="24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ht="12.75">
      <c r="A64" s="39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34" ht="12.75">
      <c r="A65" s="24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ht="12.75">
      <c r="A66" s="24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1:3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ht="12.75">
      <c r="A68" s="24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1:34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1:34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34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1:34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1:34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1:34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1:34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1:34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1:34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1:34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1:34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1:34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1:34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1:34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34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34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1:34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1:34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1:34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1:34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1:34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1:34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1:34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1:34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</sheetData>
  <sheetProtection/>
  <mergeCells count="13">
    <mergeCell ref="B1:C1"/>
    <mergeCell ref="F1:G1"/>
    <mergeCell ref="J1:K1"/>
    <mergeCell ref="N1:O1"/>
    <mergeCell ref="H1:I1"/>
    <mergeCell ref="D1:E1"/>
    <mergeCell ref="L1:M1"/>
    <mergeCell ref="Z1:AA1"/>
    <mergeCell ref="T1:U1"/>
    <mergeCell ref="P1:Q1"/>
    <mergeCell ref="X1:Y1"/>
    <mergeCell ref="R1:S1"/>
    <mergeCell ref="V1:W1"/>
  </mergeCells>
  <printOptions/>
  <pageMargins left="0.2" right="0.2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28125" style="8" customWidth="1"/>
    <col min="2" max="2" width="18.28125" style="0" customWidth="1"/>
    <col min="3" max="3" width="16.28125" style="0" customWidth="1"/>
    <col min="4" max="13" width="8.140625" style="8" customWidth="1"/>
    <col min="14" max="14" width="8.28125" style="8" customWidth="1"/>
    <col min="15" max="15" width="2.7109375" style="0" customWidth="1"/>
  </cols>
  <sheetData>
    <row r="1" spans="1:15" ht="20.25" customHeight="1">
      <c r="A1" s="171" t="s">
        <v>13</v>
      </c>
      <c r="B1" s="174" t="s">
        <v>28</v>
      </c>
      <c r="C1" s="174"/>
      <c r="D1" s="174" t="s">
        <v>0</v>
      </c>
      <c r="E1" s="174"/>
      <c r="F1" s="174"/>
      <c r="G1" s="174" t="s">
        <v>1</v>
      </c>
      <c r="H1" s="174"/>
      <c r="I1" s="174"/>
      <c r="J1" s="174"/>
      <c r="K1" s="174" t="s">
        <v>2</v>
      </c>
      <c r="L1" s="174"/>
      <c r="M1" s="174"/>
      <c r="N1" s="12" t="s">
        <v>3</v>
      </c>
      <c r="O1" s="172" t="s">
        <v>14</v>
      </c>
    </row>
    <row r="2" spans="1:15" ht="13.5" thickBot="1">
      <c r="A2" s="17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8" t="s">
        <v>9</v>
      </c>
      <c r="H2" s="28" t="s">
        <v>10</v>
      </c>
      <c r="I2" s="28" t="s">
        <v>11</v>
      </c>
      <c r="J2" s="2" t="s">
        <v>12</v>
      </c>
      <c r="K2" s="28" t="s">
        <v>6</v>
      </c>
      <c r="L2" s="28" t="s">
        <v>10</v>
      </c>
      <c r="M2" s="28" t="s">
        <v>8</v>
      </c>
      <c r="N2" s="13"/>
      <c r="O2" s="173"/>
    </row>
    <row r="3" spans="1:15" s="101" customFormat="1" ht="13.5" thickBot="1">
      <c r="A3" s="17">
        <v>203</v>
      </c>
      <c r="B3" s="87" t="s">
        <v>240</v>
      </c>
      <c r="C3" s="87" t="s">
        <v>77</v>
      </c>
      <c r="D3" s="98" t="s">
        <v>376</v>
      </c>
      <c r="E3" s="17">
        <v>115</v>
      </c>
      <c r="F3" s="99">
        <v>135</v>
      </c>
      <c r="G3" s="98">
        <v>100</v>
      </c>
      <c r="H3" s="17">
        <v>115</v>
      </c>
      <c r="I3" s="99" t="s">
        <v>367</v>
      </c>
      <c r="J3" s="144">
        <f>MAX(D3:F3)+MAX(G3:I3)</f>
        <v>250</v>
      </c>
      <c r="K3" s="98">
        <v>225</v>
      </c>
      <c r="L3" s="17">
        <v>245</v>
      </c>
      <c r="M3" s="99" t="s">
        <v>320</v>
      </c>
      <c r="N3" s="89">
        <f>J3+MAX(K3:M3)</f>
        <v>495</v>
      </c>
      <c r="O3" s="96"/>
    </row>
    <row r="4" spans="1:15" s="101" customFormat="1" ht="13.5" thickBot="1">
      <c r="A4" s="17">
        <v>206.9</v>
      </c>
      <c r="B4" s="87" t="s">
        <v>248</v>
      </c>
      <c r="C4" s="87" t="s">
        <v>90</v>
      </c>
      <c r="D4" s="98">
        <v>240</v>
      </c>
      <c r="E4" s="17">
        <v>265</v>
      </c>
      <c r="F4" s="99" t="s">
        <v>335</v>
      </c>
      <c r="G4" s="98">
        <v>145</v>
      </c>
      <c r="H4" s="17">
        <v>155</v>
      </c>
      <c r="I4" s="99">
        <v>170</v>
      </c>
      <c r="J4" s="144">
        <f aca="true" t="shared" si="0" ref="J4:J27">MAX(D4:F4)+MAX(G4:I4)</f>
        <v>435</v>
      </c>
      <c r="K4" s="98">
        <v>300</v>
      </c>
      <c r="L4" s="17">
        <v>340</v>
      </c>
      <c r="M4" s="99">
        <v>380</v>
      </c>
      <c r="N4" s="89">
        <f aca="true" t="shared" si="1" ref="N4:N27">J4+MAX(K4:M4)</f>
        <v>815</v>
      </c>
      <c r="O4" s="100"/>
    </row>
    <row r="5" spans="1:15" s="101" customFormat="1" ht="13.5" thickBot="1">
      <c r="A5" s="17">
        <v>203.2</v>
      </c>
      <c r="B5" s="87" t="s">
        <v>249</v>
      </c>
      <c r="C5" s="87" t="s">
        <v>250</v>
      </c>
      <c r="D5" s="98">
        <v>225</v>
      </c>
      <c r="E5" s="17">
        <v>255</v>
      </c>
      <c r="F5" s="99">
        <v>295</v>
      </c>
      <c r="G5" s="98">
        <v>145</v>
      </c>
      <c r="H5" s="17">
        <v>155</v>
      </c>
      <c r="I5" s="99" t="s">
        <v>328</v>
      </c>
      <c r="J5" s="144">
        <f t="shared" si="0"/>
        <v>450</v>
      </c>
      <c r="K5" s="98">
        <v>315</v>
      </c>
      <c r="L5" s="17">
        <v>365</v>
      </c>
      <c r="M5" s="99" t="s">
        <v>391</v>
      </c>
      <c r="N5" s="89">
        <f t="shared" si="1"/>
        <v>815</v>
      </c>
      <c r="O5" s="100"/>
    </row>
    <row r="6" spans="1:15" s="101" customFormat="1" ht="13.5" thickBot="1">
      <c r="A6" s="17">
        <v>202</v>
      </c>
      <c r="B6" s="92" t="s">
        <v>239</v>
      </c>
      <c r="C6" s="92" t="s">
        <v>99</v>
      </c>
      <c r="D6" s="98">
        <v>245</v>
      </c>
      <c r="E6" s="17">
        <v>285</v>
      </c>
      <c r="F6" s="99">
        <v>315</v>
      </c>
      <c r="G6" s="98">
        <v>155</v>
      </c>
      <c r="H6" s="17">
        <v>175</v>
      </c>
      <c r="I6" s="99" t="s">
        <v>364</v>
      </c>
      <c r="J6" s="144">
        <f t="shared" si="0"/>
        <v>490</v>
      </c>
      <c r="K6" s="98">
        <v>295</v>
      </c>
      <c r="L6" s="17">
        <v>385</v>
      </c>
      <c r="M6" s="99">
        <v>395</v>
      </c>
      <c r="N6" s="89">
        <f t="shared" si="1"/>
        <v>885</v>
      </c>
      <c r="O6" s="96">
        <v>9</v>
      </c>
    </row>
    <row r="7" spans="1:15" s="101" customFormat="1" ht="13.5" thickBot="1">
      <c r="A7" s="17">
        <v>202.6</v>
      </c>
      <c r="B7" s="92" t="s">
        <v>251</v>
      </c>
      <c r="C7" s="92" t="s">
        <v>174</v>
      </c>
      <c r="D7" s="98">
        <v>230</v>
      </c>
      <c r="E7" s="17">
        <v>245</v>
      </c>
      <c r="F7" s="99">
        <v>260</v>
      </c>
      <c r="G7" s="98">
        <v>140</v>
      </c>
      <c r="H7" s="17">
        <v>165</v>
      </c>
      <c r="I7" s="99">
        <v>195</v>
      </c>
      <c r="J7" s="144">
        <f t="shared" si="0"/>
        <v>455</v>
      </c>
      <c r="K7" s="98">
        <v>340</v>
      </c>
      <c r="L7" s="17">
        <v>375</v>
      </c>
      <c r="M7" s="99" t="s">
        <v>357</v>
      </c>
      <c r="N7" s="89">
        <f t="shared" si="1"/>
        <v>830</v>
      </c>
      <c r="O7" s="100"/>
    </row>
    <row r="8" spans="1:15" s="101" customFormat="1" ht="13.5" thickBot="1">
      <c r="A8" s="17">
        <v>203.8</v>
      </c>
      <c r="B8" s="92" t="s">
        <v>245</v>
      </c>
      <c r="C8" s="92" t="s">
        <v>186</v>
      </c>
      <c r="D8" s="98">
        <v>230</v>
      </c>
      <c r="E8" s="17">
        <v>250</v>
      </c>
      <c r="F8" s="99">
        <v>265</v>
      </c>
      <c r="G8" s="98">
        <v>200</v>
      </c>
      <c r="H8" s="17">
        <v>205</v>
      </c>
      <c r="I8" s="99">
        <v>220</v>
      </c>
      <c r="J8" s="144">
        <f t="shared" si="0"/>
        <v>485</v>
      </c>
      <c r="K8" s="98">
        <v>320</v>
      </c>
      <c r="L8" s="17" t="s">
        <v>346</v>
      </c>
      <c r="M8" s="99" t="s">
        <v>346</v>
      </c>
      <c r="N8" s="89">
        <f t="shared" si="1"/>
        <v>805</v>
      </c>
      <c r="O8" s="100"/>
    </row>
    <row r="9" spans="1:15" s="101" customFormat="1" ht="13.5" thickBot="1">
      <c r="A9" s="17">
        <v>199.5</v>
      </c>
      <c r="B9" s="92" t="s">
        <v>246</v>
      </c>
      <c r="C9" s="92" t="s">
        <v>87</v>
      </c>
      <c r="D9" s="98" t="s">
        <v>318</v>
      </c>
      <c r="E9" s="17" t="s">
        <v>318</v>
      </c>
      <c r="F9" s="99" t="s">
        <v>318</v>
      </c>
      <c r="G9" s="98" t="s">
        <v>318</v>
      </c>
      <c r="H9" s="17" t="s">
        <v>318</v>
      </c>
      <c r="I9" s="99" t="s">
        <v>318</v>
      </c>
      <c r="J9" s="144">
        <f t="shared" si="0"/>
        <v>0</v>
      </c>
      <c r="K9" s="98" t="s">
        <v>318</v>
      </c>
      <c r="L9" s="91" t="s">
        <v>318</v>
      </c>
      <c r="M9" s="94" t="s">
        <v>318</v>
      </c>
      <c r="N9" s="89">
        <f t="shared" si="1"/>
        <v>0</v>
      </c>
      <c r="O9" s="100"/>
    </row>
    <row r="10" spans="1:15" s="101" customFormat="1" ht="13.5" thickBot="1">
      <c r="A10" s="17">
        <v>200.2</v>
      </c>
      <c r="B10" s="92" t="s">
        <v>312</v>
      </c>
      <c r="C10" s="92" t="s">
        <v>311</v>
      </c>
      <c r="D10" s="98">
        <v>245</v>
      </c>
      <c r="E10" s="17" t="s">
        <v>330</v>
      </c>
      <c r="F10" s="99" t="s">
        <v>322</v>
      </c>
      <c r="G10" s="98">
        <v>185</v>
      </c>
      <c r="H10" s="17">
        <v>205</v>
      </c>
      <c r="I10" s="99">
        <v>215</v>
      </c>
      <c r="J10" s="144">
        <f t="shared" si="0"/>
        <v>460</v>
      </c>
      <c r="K10" s="98">
        <v>355</v>
      </c>
      <c r="L10" s="17">
        <v>380</v>
      </c>
      <c r="M10" s="99">
        <v>400</v>
      </c>
      <c r="N10" s="89">
        <f t="shared" si="1"/>
        <v>860</v>
      </c>
      <c r="O10" s="100"/>
    </row>
    <row r="11" spans="1:15" s="97" customFormat="1" ht="13.5" thickBot="1">
      <c r="A11" s="91">
        <v>203</v>
      </c>
      <c r="B11" s="92" t="s">
        <v>237</v>
      </c>
      <c r="C11" s="92" t="s">
        <v>116</v>
      </c>
      <c r="D11" s="93">
        <v>315</v>
      </c>
      <c r="E11" s="91">
        <v>345</v>
      </c>
      <c r="F11" s="94">
        <v>365</v>
      </c>
      <c r="G11" s="93">
        <v>205</v>
      </c>
      <c r="H11" s="91">
        <v>230</v>
      </c>
      <c r="I11" s="94" t="s">
        <v>362</v>
      </c>
      <c r="J11" s="144">
        <f t="shared" si="0"/>
        <v>595</v>
      </c>
      <c r="K11" s="93">
        <v>315</v>
      </c>
      <c r="L11" s="91">
        <v>350</v>
      </c>
      <c r="M11" s="94" t="s">
        <v>385</v>
      </c>
      <c r="N11" s="89">
        <f t="shared" si="1"/>
        <v>945</v>
      </c>
      <c r="O11" s="96">
        <v>7</v>
      </c>
    </row>
    <row r="12" spans="1:15" s="101" customFormat="1" ht="13.5" thickBot="1">
      <c r="A12" s="69">
        <v>204.4</v>
      </c>
      <c r="B12" s="92" t="s">
        <v>242</v>
      </c>
      <c r="C12" s="92" t="s">
        <v>162</v>
      </c>
      <c r="D12" s="98" t="s">
        <v>341</v>
      </c>
      <c r="E12" s="17">
        <v>305</v>
      </c>
      <c r="F12" s="99" t="s">
        <v>345</v>
      </c>
      <c r="G12" s="98">
        <v>205</v>
      </c>
      <c r="H12" s="17">
        <v>225</v>
      </c>
      <c r="I12" s="99">
        <v>235</v>
      </c>
      <c r="J12" s="144">
        <f t="shared" si="0"/>
        <v>540</v>
      </c>
      <c r="K12" s="98">
        <v>315</v>
      </c>
      <c r="L12" s="17">
        <v>345</v>
      </c>
      <c r="M12" s="99" t="s">
        <v>385</v>
      </c>
      <c r="N12" s="89">
        <f t="shared" si="1"/>
        <v>885</v>
      </c>
      <c r="O12" s="96">
        <v>10</v>
      </c>
    </row>
    <row r="13" spans="1:15" s="101" customFormat="1" ht="13.5" thickBot="1">
      <c r="A13" s="69">
        <v>203.6</v>
      </c>
      <c r="B13" s="92" t="s">
        <v>243</v>
      </c>
      <c r="C13" s="92" t="s">
        <v>244</v>
      </c>
      <c r="D13" s="98" t="s">
        <v>320</v>
      </c>
      <c r="E13" s="17">
        <v>260</v>
      </c>
      <c r="F13" s="99">
        <v>280</v>
      </c>
      <c r="G13" s="98">
        <v>235</v>
      </c>
      <c r="H13" s="17">
        <v>260</v>
      </c>
      <c r="I13" s="99" t="s">
        <v>336</v>
      </c>
      <c r="J13" s="144">
        <f t="shared" si="0"/>
        <v>540</v>
      </c>
      <c r="K13" s="98">
        <v>330</v>
      </c>
      <c r="L13" s="17">
        <v>350</v>
      </c>
      <c r="M13" s="99" t="s">
        <v>385</v>
      </c>
      <c r="N13" s="89">
        <f t="shared" si="1"/>
        <v>890</v>
      </c>
      <c r="O13" s="100">
        <v>8</v>
      </c>
    </row>
    <row r="14" spans="1:15" s="101" customFormat="1" ht="13.5" thickBot="1">
      <c r="A14" s="69">
        <v>203.4</v>
      </c>
      <c r="B14" s="92" t="s">
        <v>252</v>
      </c>
      <c r="C14" s="92" t="s">
        <v>91</v>
      </c>
      <c r="D14" s="98">
        <v>300</v>
      </c>
      <c r="E14" s="17" t="s">
        <v>354</v>
      </c>
      <c r="F14" s="99">
        <v>330</v>
      </c>
      <c r="G14" s="98">
        <v>180</v>
      </c>
      <c r="H14" s="17">
        <v>200</v>
      </c>
      <c r="I14" s="99">
        <v>215</v>
      </c>
      <c r="J14" s="144">
        <f t="shared" si="0"/>
        <v>545</v>
      </c>
      <c r="K14" s="98">
        <v>375</v>
      </c>
      <c r="L14" s="17">
        <v>430</v>
      </c>
      <c r="M14" s="99" t="s">
        <v>394</v>
      </c>
      <c r="N14" s="89">
        <f t="shared" si="1"/>
        <v>975</v>
      </c>
      <c r="O14" s="100">
        <v>5</v>
      </c>
    </row>
    <row r="15" spans="1:15" s="101" customFormat="1" ht="13.5" thickBot="1">
      <c r="A15" s="98">
        <v>202.4</v>
      </c>
      <c r="B15" s="92" t="s">
        <v>241</v>
      </c>
      <c r="C15" s="92" t="s">
        <v>120</v>
      </c>
      <c r="D15" s="98">
        <v>295</v>
      </c>
      <c r="E15" s="17">
        <v>305</v>
      </c>
      <c r="F15" s="99" t="s">
        <v>340</v>
      </c>
      <c r="G15" s="98">
        <v>185</v>
      </c>
      <c r="H15" s="17">
        <v>195</v>
      </c>
      <c r="I15" s="99">
        <v>200</v>
      </c>
      <c r="J15" s="144">
        <f t="shared" si="0"/>
        <v>505</v>
      </c>
      <c r="K15" s="98">
        <v>390</v>
      </c>
      <c r="L15" s="17">
        <v>415</v>
      </c>
      <c r="M15" s="99">
        <v>445</v>
      </c>
      <c r="N15" s="89">
        <f t="shared" si="1"/>
        <v>950</v>
      </c>
      <c r="O15" s="96">
        <v>6</v>
      </c>
    </row>
    <row r="16" spans="1:15" s="101" customFormat="1" ht="13.5" thickBot="1">
      <c r="A16" s="98">
        <v>197.2</v>
      </c>
      <c r="B16" s="92" t="s">
        <v>221</v>
      </c>
      <c r="C16" s="92" t="s">
        <v>39</v>
      </c>
      <c r="D16" s="98" t="s">
        <v>334</v>
      </c>
      <c r="E16" s="17" t="s">
        <v>340</v>
      </c>
      <c r="F16" s="99">
        <v>315</v>
      </c>
      <c r="G16" s="98">
        <v>215</v>
      </c>
      <c r="H16" s="17">
        <v>225</v>
      </c>
      <c r="I16" s="99">
        <v>235</v>
      </c>
      <c r="J16" s="144">
        <f t="shared" si="0"/>
        <v>550</v>
      </c>
      <c r="K16" s="98">
        <v>395</v>
      </c>
      <c r="L16" s="17">
        <v>430</v>
      </c>
      <c r="M16" s="99">
        <v>450</v>
      </c>
      <c r="N16" s="89">
        <f t="shared" si="1"/>
        <v>1000</v>
      </c>
      <c r="O16" s="69">
        <v>4</v>
      </c>
    </row>
    <row r="17" spans="1:15" s="101" customFormat="1" ht="13.5" thickBot="1">
      <c r="A17" s="17">
        <v>205.5</v>
      </c>
      <c r="B17" s="87" t="s">
        <v>247</v>
      </c>
      <c r="C17" s="87" t="s">
        <v>87</v>
      </c>
      <c r="D17" s="98">
        <v>315</v>
      </c>
      <c r="E17" s="17">
        <v>340</v>
      </c>
      <c r="F17" s="99" t="s">
        <v>379</v>
      </c>
      <c r="G17" s="98">
        <v>225</v>
      </c>
      <c r="H17" s="17">
        <v>240</v>
      </c>
      <c r="I17" s="99">
        <v>250</v>
      </c>
      <c r="J17" s="144">
        <f t="shared" si="0"/>
        <v>590</v>
      </c>
      <c r="K17" s="98">
        <v>405</v>
      </c>
      <c r="L17" s="17">
        <v>435</v>
      </c>
      <c r="M17" s="99">
        <v>450</v>
      </c>
      <c r="N17" s="89">
        <f t="shared" si="1"/>
        <v>1040</v>
      </c>
      <c r="O17" s="100">
        <v>2</v>
      </c>
    </row>
    <row r="18" spans="1:15" s="101" customFormat="1" ht="13.5" thickBot="1">
      <c r="A18" s="17">
        <v>200.2</v>
      </c>
      <c r="B18" s="92" t="s">
        <v>47</v>
      </c>
      <c r="C18" s="92" t="s">
        <v>36</v>
      </c>
      <c r="D18" s="98">
        <v>315</v>
      </c>
      <c r="E18" s="17">
        <v>325</v>
      </c>
      <c r="F18" s="99">
        <v>340</v>
      </c>
      <c r="G18" s="98">
        <v>190</v>
      </c>
      <c r="H18" s="17">
        <v>205</v>
      </c>
      <c r="I18" s="99">
        <v>215</v>
      </c>
      <c r="J18" s="144">
        <f t="shared" si="0"/>
        <v>555</v>
      </c>
      <c r="K18" s="98">
        <v>420</v>
      </c>
      <c r="L18" s="17">
        <v>440</v>
      </c>
      <c r="M18" s="99">
        <v>465</v>
      </c>
      <c r="N18" s="89">
        <f t="shared" si="1"/>
        <v>1020</v>
      </c>
      <c r="O18" s="100">
        <v>3</v>
      </c>
    </row>
    <row r="19" spans="1:16" s="101" customFormat="1" ht="13.5" thickBot="1">
      <c r="A19" s="17">
        <v>200</v>
      </c>
      <c r="B19" s="92" t="s">
        <v>234</v>
      </c>
      <c r="C19" s="92" t="s">
        <v>52</v>
      </c>
      <c r="D19" s="98">
        <v>350</v>
      </c>
      <c r="E19" s="17">
        <v>360</v>
      </c>
      <c r="F19" s="99">
        <v>370</v>
      </c>
      <c r="G19" s="98">
        <v>240</v>
      </c>
      <c r="H19" s="17">
        <v>250</v>
      </c>
      <c r="I19" s="99">
        <v>255</v>
      </c>
      <c r="J19" s="144">
        <f t="shared" si="0"/>
        <v>625</v>
      </c>
      <c r="K19" s="98">
        <v>420</v>
      </c>
      <c r="L19" s="17">
        <v>435</v>
      </c>
      <c r="M19" s="99">
        <v>450</v>
      </c>
      <c r="N19" s="89">
        <f t="shared" si="1"/>
        <v>1075</v>
      </c>
      <c r="O19" s="100">
        <v>1</v>
      </c>
      <c r="P19" s="101">
        <f>N19/A19</f>
        <v>5.375</v>
      </c>
    </row>
    <row r="20" spans="1:14" s="29" customFormat="1" ht="13.5" thickBot="1">
      <c r="A20" s="17">
        <v>198.8</v>
      </c>
      <c r="B20" s="17" t="s">
        <v>378</v>
      </c>
      <c r="C20" s="18" t="s">
        <v>377</v>
      </c>
      <c r="D20" s="98">
        <v>185</v>
      </c>
      <c r="E20" s="17">
        <v>205</v>
      </c>
      <c r="F20" s="99">
        <v>230</v>
      </c>
      <c r="G20" s="98">
        <v>125</v>
      </c>
      <c r="H20" s="17" t="s">
        <v>373</v>
      </c>
      <c r="I20" s="99" t="s">
        <v>375</v>
      </c>
      <c r="J20" s="144">
        <f t="shared" si="0"/>
        <v>355</v>
      </c>
      <c r="K20" s="98">
        <v>255</v>
      </c>
      <c r="L20" s="17">
        <v>295</v>
      </c>
      <c r="M20" s="99">
        <v>315</v>
      </c>
      <c r="N20" s="89">
        <f t="shared" si="1"/>
        <v>670</v>
      </c>
    </row>
    <row r="21" spans="1:14" s="29" customFormat="1" ht="13.5" thickBot="1">
      <c r="A21" s="31"/>
      <c r="B21" s="17"/>
      <c r="C21" s="18"/>
      <c r="D21" s="19"/>
      <c r="E21" s="31"/>
      <c r="F21" s="32"/>
      <c r="G21" s="19"/>
      <c r="H21" s="31"/>
      <c r="I21" s="32"/>
      <c r="J21" s="144">
        <f t="shared" si="0"/>
        <v>0</v>
      </c>
      <c r="K21" s="19"/>
      <c r="L21" s="31"/>
      <c r="M21" s="32"/>
      <c r="N21" s="89">
        <f t="shared" si="1"/>
        <v>0</v>
      </c>
    </row>
    <row r="22" spans="1:14" s="76" customFormat="1" ht="13.5" thickBot="1">
      <c r="A22" s="31"/>
      <c r="B22" s="15"/>
      <c r="C22" s="16"/>
      <c r="D22" s="19"/>
      <c r="E22" s="31"/>
      <c r="F22" s="32"/>
      <c r="G22" s="19"/>
      <c r="H22" s="31"/>
      <c r="I22" s="32"/>
      <c r="J22" s="144">
        <f t="shared" si="0"/>
        <v>0</v>
      </c>
      <c r="K22" s="19"/>
      <c r="L22" s="31"/>
      <c r="M22" s="32"/>
      <c r="N22" s="89">
        <f t="shared" si="1"/>
        <v>0</v>
      </c>
    </row>
    <row r="23" spans="1:14" s="76" customFormat="1" ht="13.5" thickBot="1">
      <c r="A23" s="31"/>
      <c r="B23" s="15"/>
      <c r="C23" s="16"/>
      <c r="D23" s="19"/>
      <c r="E23" s="31"/>
      <c r="F23" s="32"/>
      <c r="G23" s="19"/>
      <c r="H23" s="31"/>
      <c r="I23" s="32"/>
      <c r="J23" s="144">
        <f t="shared" si="0"/>
        <v>0</v>
      </c>
      <c r="K23" s="19"/>
      <c r="L23" s="31"/>
      <c r="M23" s="32"/>
      <c r="N23" s="89">
        <f t="shared" si="1"/>
        <v>0</v>
      </c>
    </row>
    <row r="24" spans="1:14" s="76" customFormat="1" ht="13.5" thickBot="1">
      <c r="A24" s="31"/>
      <c r="B24" s="17"/>
      <c r="C24" s="18"/>
      <c r="D24" s="19"/>
      <c r="E24" s="31"/>
      <c r="F24" s="32"/>
      <c r="G24" s="19"/>
      <c r="H24" s="31"/>
      <c r="I24" s="32"/>
      <c r="J24" s="144">
        <f t="shared" si="0"/>
        <v>0</v>
      </c>
      <c r="K24" s="19"/>
      <c r="L24" s="31"/>
      <c r="M24" s="32"/>
      <c r="N24" s="89">
        <f t="shared" si="1"/>
        <v>0</v>
      </c>
    </row>
    <row r="25" spans="1:14" s="76" customFormat="1" ht="13.5" thickBot="1">
      <c r="A25" s="31"/>
      <c r="B25" s="78"/>
      <c r="C25" s="79"/>
      <c r="D25" s="19"/>
      <c r="E25" s="31"/>
      <c r="F25" s="32"/>
      <c r="G25" s="19"/>
      <c r="H25" s="31"/>
      <c r="I25" s="32"/>
      <c r="J25" s="144">
        <f t="shared" si="0"/>
        <v>0</v>
      </c>
      <c r="K25" s="19"/>
      <c r="L25" s="31"/>
      <c r="M25" s="32"/>
      <c r="N25" s="89">
        <f t="shared" si="1"/>
        <v>0</v>
      </c>
    </row>
    <row r="26" spans="1:14" s="76" customFormat="1" ht="13.5" thickBot="1">
      <c r="A26" s="31"/>
      <c r="B26" s="15"/>
      <c r="C26" s="16"/>
      <c r="D26" s="19"/>
      <c r="E26" s="31"/>
      <c r="F26" s="32"/>
      <c r="G26" s="19"/>
      <c r="H26" s="31"/>
      <c r="I26" s="32"/>
      <c r="J26" s="144">
        <f t="shared" si="0"/>
        <v>0</v>
      </c>
      <c r="K26" s="19"/>
      <c r="L26" s="31"/>
      <c r="M26" s="32"/>
      <c r="N26" s="89">
        <f t="shared" si="1"/>
        <v>0</v>
      </c>
    </row>
    <row r="27" spans="1:14" s="76" customFormat="1" ht="13.5" thickBot="1">
      <c r="A27" s="31"/>
      <c r="B27" s="15"/>
      <c r="C27" s="16"/>
      <c r="D27" s="54"/>
      <c r="E27" s="53"/>
      <c r="F27" s="52"/>
      <c r="G27" s="54"/>
      <c r="H27" s="53"/>
      <c r="I27" s="52"/>
      <c r="J27" s="144">
        <f t="shared" si="0"/>
        <v>0</v>
      </c>
      <c r="K27" s="72"/>
      <c r="L27" s="73"/>
      <c r="M27" s="52"/>
      <c r="N27" s="89">
        <f t="shared" si="1"/>
        <v>0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6.57421875" style="8" customWidth="1"/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71" t="s">
        <v>13</v>
      </c>
      <c r="B1" s="174" t="s">
        <v>29</v>
      </c>
      <c r="C1" s="174"/>
      <c r="D1" s="174" t="s">
        <v>0</v>
      </c>
      <c r="E1" s="174"/>
      <c r="F1" s="174"/>
      <c r="G1" s="174" t="s">
        <v>1</v>
      </c>
      <c r="H1" s="174"/>
      <c r="I1" s="174"/>
      <c r="J1" s="174"/>
      <c r="K1" s="174" t="s">
        <v>2</v>
      </c>
      <c r="L1" s="174"/>
      <c r="M1" s="174"/>
      <c r="N1" s="12" t="s">
        <v>3</v>
      </c>
      <c r="O1" s="172" t="s">
        <v>14</v>
      </c>
    </row>
    <row r="2" spans="1:15" ht="13.5" thickBot="1">
      <c r="A2" s="17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3" t="s">
        <v>9</v>
      </c>
      <c r="H2" s="3" t="s">
        <v>10</v>
      </c>
      <c r="I2" s="3" t="s">
        <v>11</v>
      </c>
      <c r="J2" s="2" t="s">
        <v>12</v>
      </c>
      <c r="K2" s="3" t="s">
        <v>6</v>
      </c>
      <c r="L2" s="3" t="s">
        <v>10</v>
      </c>
      <c r="M2" s="3" t="s">
        <v>8</v>
      </c>
      <c r="N2" s="13"/>
      <c r="O2" s="173"/>
    </row>
    <row r="3" spans="1:15" s="101" customFormat="1" ht="13.5" thickBot="1">
      <c r="A3" s="17">
        <v>212</v>
      </c>
      <c r="B3" s="92" t="s">
        <v>254</v>
      </c>
      <c r="C3" s="92" t="s">
        <v>73</v>
      </c>
      <c r="D3" s="125">
        <v>230</v>
      </c>
      <c r="E3" s="126">
        <v>245</v>
      </c>
      <c r="F3" s="127">
        <v>260</v>
      </c>
      <c r="G3" s="125">
        <v>145</v>
      </c>
      <c r="H3" s="126">
        <v>155</v>
      </c>
      <c r="I3" s="127" t="s">
        <v>375</v>
      </c>
      <c r="J3" s="144">
        <f>MAX(D3:F3)+MAX(G3:I3)</f>
        <v>415</v>
      </c>
      <c r="K3" s="125">
        <v>280</v>
      </c>
      <c r="L3" s="126" t="s">
        <v>341</v>
      </c>
      <c r="M3" s="127" t="s">
        <v>340</v>
      </c>
      <c r="N3" s="89">
        <f>J3+MAX(K3:M3)</f>
        <v>695</v>
      </c>
      <c r="O3" s="100"/>
    </row>
    <row r="4" spans="1:15" s="101" customFormat="1" ht="13.5" thickBot="1">
      <c r="A4" s="98">
        <v>219.9</v>
      </c>
      <c r="B4" s="92" t="s">
        <v>71</v>
      </c>
      <c r="C4" s="92" t="s">
        <v>33</v>
      </c>
      <c r="D4" s="98" t="s">
        <v>362</v>
      </c>
      <c r="E4" s="17" t="s">
        <v>333</v>
      </c>
      <c r="F4" s="99" t="s">
        <v>345</v>
      </c>
      <c r="G4" s="98">
        <v>185</v>
      </c>
      <c r="H4" s="17" t="s">
        <v>318</v>
      </c>
      <c r="I4" s="99" t="s">
        <v>375</v>
      </c>
      <c r="J4" s="144">
        <f aca="true" t="shared" si="0" ref="J4:J19">MAX(D4:F4)+MAX(G4:I4)</f>
        <v>185</v>
      </c>
      <c r="K4" s="98" t="s">
        <v>318</v>
      </c>
      <c r="L4" s="17" t="s">
        <v>318</v>
      </c>
      <c r="M4" s="99" t="s">
        <v>318</v>
      </c>
      <c r="N4" s="89">
        <f aca="true" t="shared" si="1" ref="N4:N19">J4+MAX(K4:M4)</f>
        <v>185</v>
      </c>
      <c r="O4" s="100"/>
    </row>
    <row r="5" spans="1:15" s="101" customFormat="1" ht="13.5" thickBot="1">
      <c r="A5" s="17">
        <v>215</v>
      </c>
      <c r="B5" s="92" t="s">
        <v>259</v>
      </c>
      <c r="C5" s="92" t="s">
        <v>81</v>
      </c>
      <c r="D5" s="98" t="s">
        <v>324</v>
      </c>
      <c r="E5" s="17">
        <v>265</v>
      </c>
      <c r="F5" s="99">
        <v>270</v>
      </c>
      <c r="G5" s="98">
        <v>160</v>
      </c>
      <c r="H5" s="17">
        <v>175</v>
      </c>
      <c r="I5" s="99" t="s">
        <v>328</v>
      </c>
      <c r="J5" s="144">
        <f t="shared" si="0"/>
        <v>445</v>
      </c>
      <c r="K5" s="93">
        <v>300</v>
      </c>
      <c r="L5" s="17" t="s">
        <v>354</v>
      </c>
      <c r="M5" s="99" t="s">
        <v>354</v>
      </c>
      <c r="N5" s="89">
        <f t="shared" si="1"/>
        <v>745</v>
      </c>
      <c r="O5" s="100"/>
    </row>
    <row r="6" spans="1:15" s="101" customFormat="1" ht="13.5" thickBot="1">
      <c r="A6" s="17">
        <v>216</v>
      </c>
      <c r="B6" s="92" t="s">
        <v>258</v>
      </c>
      <c r="C6" s="92" t="s">
        <v>81</v>
      </c>
      <c r="D6" s="98">
        <v>240</v>
      </c>
      <c r="E6" s="17">
        <v>260</v>
      </c>
      <c r="F6" s="99">
        <v>285</v>
      </c>
      <c r="G6" s="98">
        <v>165</v>
      </c>
      <c r="H6" s="17">
        <v>175</v>
      </c>
      <c r="I6" s="99" t="s">
        <v>329</v>
      </c>
      <c r="J6" s="144">
        <f t="shared" si="0"/>
        <v>460</v>
      </c>
      <c r="K6" s="98">
        <v>325</v>
      </c>
      <c r="L6" s="17">
        <v>340</v>
      </c>
      <c r="M6" s="99">
        <v>360</v>
      </c>
      <c r="N6" s="89">
        <f t="shared" si="1"/>
        <v>820</v>
      </c>
      <c r="O6" s="100">
        <v>10</v>
      </c>
    </row>
    <row r="7" spans="1:15" s="101" customFormat="1" ht="13.5" thickBot="1">
      <c r="A7" s="17">
        <v>210.6</v>
      </c>
      <c r="B7" s="92" t="s">
        <v>262</v>
      </c>
      <c r="C7" s="92" t="s">
        <v>91</v>
      </c>
      <c r="D7" s="98">
        <v>270</v>
      </c>
      <c r="E7" s="17">
        <v>295</v>
      </c>
      <c r="F7" s="99">
        <v>310</v>
      </c>
      <c r="G7" s="98">
        <v>160</v>
      </c>
      <c r="H7" s="17">
        <v>175</v>
      </c>
      <c r="I7" s="99">
        <v>185</v>
      </c>
      <c r="J7" s="144">
        <f t="shared" si="0"/>
        <v>495</v>
      </c>
      <c r="K7" s="93">
        <v>300</v>
      </c>
      <c r="L7" s="91">
        <v>340</v>
      </c>
      <c r="M7" s="99" t="s">
        <v>348</v>
      </c>
      <c r="N7" s="89">
        <f t="shared" si="1"/>
        <v>835</v>
      </c>
      <c r="O7" s="100">
        <v>9</v>
      </c>
    </row>
    <row r="8" spans="1:15" s="101" customFormat="1" ht="13.5" thickBot="1">
      <c r="A8" s="98">
        <v>216.8</v>
      </c>
      <c r="B8" s="92" t="s">
        <v>261</v>
      </c>
      <c r="C8" s="92" t="s">
        <v>91</v>
      </c>
      <c r="D8" s="98">
        <v>260</v>
      </c>
      <c r="E8" s="17">
        <v>300</v>
      </c>
      <c r="F8" s="99">
        <v>310</v>
      </c>
      <c r="G8" s="98">
        <v>200</v>
      </c>
      <c r="H8" s="17">
        <v>210</v>
      </c>
      <c r="I8" s="99">
        <v>220</v>
      </c>
      <c r="J8" s="144">
        <f t="shared" si="0"/>
        <v>530</v>
      </c>
      <c r="K8" s="98">
        <v>310</v>
      </c>
      <c r="L8" s="17">
        <v>360</v>
      </c>
      <c r="M8" s="99">
        <v>380</v>
      </c>
      <c r="N8" s="89">
        <f t="shared" si="1"/>
        <v>910</v>
      </c>
      <c r="O8" s="100">
        <v>5</v>
      </c>
    </row>
    <row r="9" spans="1:15" s="101" customFormat="1" ht="13.5" thickBot="1">
      <c r="A9" s="98">
        <v>214.8</v>
      </c>
      <c r="B9" s="92" t="s">
        <v>255</v>
      </c>
      <c r="C9" s="92" t="s">
        <v>75</v>
      </c>
      <c r="D9" s="98" t="s">
        <v>336</v>
      </c>
      <c r="E9" s="17">
        <v>275</v>
      </c>
      <c r="F9" s="99">
        <v>300</v>
      </c>
      <c r="G9" s="98">
        <v>210</v>
      </c>
      <c r="H9" s="17">
        <v>220</v>
      </c>
      <c r="I9" s="99">
        <v>230</v>
      </c>
      <c r="J9" s="144">
        <f t="shared" si="0"/>
        <v>530</v>
      </c>
      <c r="K9" s="98">
        <v>300</v>
      </c>
      <c r="L9" s="17">
        <v>320</v>
      </c>
      <c r="M9" s="99">
        <v>360</v>
      </c>
      <c r="N9" s="89">
        <f t="shared" si="1"/>
        <v>890</v>
      </c>
      <c r="O9" s="100">
        <v>6</v>
      </c>
    </row>
    <row r="10" spans="1:15" s="101" customFormat="1" ht="13.5" thickBot="1">
      <c r="A10" s="17">
        <v>216.2</v>
      </c>
      <c r="B10" s="92" t="s">
        <v>256</v>
      </c>
      <c r="C10" s="92" t="s">
        <v>196</v>
      </c>
      <c r="D10" s="98">
        <v>290</v>
      </c>
      <c r="E10" s="17">
        <v>310</v>
      </c>
      <c r="F10" s="99" t="s">
        <v>354</v>
      </c>
      <c r="G10" s="98">
        <v>175</v>
      </c>
      <c r="H10" s="17">
        <v>185</v>
      </c>
      <c r="I10" s="99">
        <v>195</v>
      </c>
      <c r="J10" s="144">
        <f t="shared" si="0"/>
        <v>505</v>
      </c>
      <c r="K10" s="98">
        <v>325</v>
      </c>
      <c r="L10" s="17">
        <v>350</v>
      </c>
      <c r="M10" s="99">
        <v>380</v>
      </c>
      <c r="N10" s="89">
        <f t="shared" si="1"/>
        <v>885</v>
      </c>
      <c r="O10" s="100">
        <v>7</v>
      </c>
    </row>
    <row r="11" spans="1:15" s="101" customFormat="1" ht="13.5" thickBot="1">
      <c r="A11" s="98">
        <v>213</v>
      </c>
      <c r="B11" s="87" t="s">
        <v>257</v>
      </c>
      <c r="C11" s="87" t="s">
        <v>77</v>
      </c>
      <c r="D11" s="98">
        <v>270</v>
      </c>
      <c r="E11" s="17">
        <v>285</v>
      </c>
      <c r="F11" s="99">
        <v>305</v>
      </c>
      <c r="G11" s="98" t="s">
        <v>353</v>
      </c>
      <c r="H11" s="17" t="s">
        <v>374</v>
      </c>
      <c r="I11" s="99" t="s">
        <v>374</v>
      </c>
      <c r="J11" s="144">
        <f t="shared" si="0"/>
        <v>305</v>
      </c>
      <c r="K11" s="98">
        <v>385</v>
      </c>
      <c r="L11" s="17">
        <v>405</v>
      </c>
      <c r="M11" s="99">
        <v>415</v>
      </c>
      <c r="N11" s="89">
        <f t="shared" si="1"/>
        <v>720</v>
      </c>
      <c r="O11" s="100"/>
    </row>
    <row r="12" spans="1:15" s="101" customFormat="1" ht="13.5" thickBot="1">
      <c r="A12" s="98">
        <v>218</v>
      </c>
      <c r="B12" s="87" t="s">
        <v>260</v>
      </c>
      <c r="C12" s="87" t="s">
        <v>206</v>
      </c>
      <c r="D12" s="98">
        <v>265</v>
      </c>
      <c r="E12" s="17" t="s">
        <v>325</v>
      </c>
      <c r="F12" s="99" t="s">
        <v>333</v>
      </c>
      <c r="G12" s="98">
        <v>185</v>
      </c>
      <c r="H12" s="17">
        <v>205</v>
      </c>
      <c r="I12" s="99">
        <v>215</v>
      </c>
      <c r="J12" s="144">
        <f t="shared" si="0"/>
        <v>480</v>
      </c>
      <c r="K12" s="98">
        <v>355</v>
      </c>
      <c r="L12" s="17">
        <v>375</v>
      </c>
      <c r="M12" s="99">
        <v>405</v>
      </c>
      <c r="N12" s="89">
        <f t="shared" si="1"/>
        <v>885</v>
      </c>
      <c r="O12" s="100">
        <v>8</v>
      </c>
    </row>
    <row r="13" spans="1:15" s="101" customFormat="1" ht="13.5" thickBot="1">
      <c r="A13" s="17">
        <v>214.1</v>
      </c>
      <c r="B13" s="92" t="s">
        <v>48</v>
      </c>
      <c r="C13" s="92" t="s">
        <v>36</v>
      </c>
      <c r="D13" s="98">
        <v>265</v>
      </c>
      <c r="E13" s="17">
        <v>285</v>
      </c>
      <c r="F13" s="99" t="s">
        <v>341</v>
      </c>
      <c r="G13" s="98">
        <v>210</v>
      </c>
      <c r="H13" s="17">
        <v>220</v>
      </c>
      <c r="I13" s="99">
        <v>230</v>
      </c>
      <c r="J13" s="144">
        <f t="shared" si="0"/>
        <v>515</v>
      </c>
      <c r="K13" s="98">
        <v>350</v>
      </c>
      <c r="L13" s="17">
        <v>380</v>
      </c>
      <c r="M13" s="99">
        <v>400</v>
      </c>
      <c r="N13" s="89">
        <f t="shared" si="1"/>
        <v>915</v>
      </c>
      <c r="O13" s="100">
        <v>4</v>
      </c>
    </row>
    <row r="14" spans="1:15" s="101" customFormat="1" ht="13.5" thickBot="1">
      <c r="A14" s="17">
        <v>215.7</v>
      </c>
      <c r="B14" s="92" t="s">
        <v>50</v>
      </c>
      <c r="C14" s="92" t="s">
        <v>36</v>
      </c>
      <c r="D14" s="98">
        <v>295</v>
      </c>
      <c r="E14" s="17">
        <v>315</v>
      </c>
      <c r="F14" s="99">
        <v>325</v>
      </c>
      <c r="G14" s="98">
        <v>175</v>
      </c>
      <c r="H14" s="17">
        <v>185</v>
      </c>
      <c r="I14" s="99">
        <v>195</v>
      </c>
      <c r="J14" s="144">
        <f t="shared" si="0"/>
        <v>520</v>
      </c>
      <c r="K14" s="98">
        <v>395</v>
      </c>
      <c r="L14" s="17">
        <v>410</v>
      </c>
      <c r="M14" s="99" t="s">
        <v>360</v>
      </c>
      <c r="N14" s="89">
        <f t="shared" si="1"/>
        <v>930</v>
      </c>
      <c r="O14" s="100">
        <v>3</v>
      </c>
    </row>
    <row r="15" spans="1:15" s="97" customFormat="1" ht="13.5" thickBot="1">
      <c r="A15" s="91">
        <v>212.4</v>
      </c>
      <c r="B15" s="92" t="s">
        <v>253</v>
      </c>
      <c r="C15" s="92" t="s">
        <v>114</v>
      </c>
      <c r="D15" s="93">
        <v>320</v>
      </c>
      <c r="E15" s="91" t="s">
        <v>350</v>
      </c>
      <c r="F15" s="94">
        <v>340</v>
      </c>
      <c r="G15" s="93">
        <v>200</v>
      </c>
      <c r="H15" s="91">
        <v>225</v>
      </c>
      <c r="I15" s="94">
        <v>235</v>
      </c>
      <c r="J15" s="144">
        <f t="shared" si="0"/>
        <v>575</v>
      </c>
      <c r="K15" s="93">
        <v>355</v>
      </c>
      <c r="L15" s="91">
        <v>395</v>
      </c>
      <c r="M15" s="94" t="s">
        <v>392</v>
      </c>
      <c r="N15" s="89">
        <f t="shared" si="1"/>
        <v>970</v>
      </c>
      <c r="O15" s="154">
        <v>2</v>
      </c>
    </row>
    <row r="16" spans="1:16" s="101" customFormat="1" ht="13.5" thickBot="1">
      <c r="A16" s="17">
        <v>212.4</v>
      </c>
      <c r="B16" s="92" t="s">
        <v>49</v>
      </c>
      <c r="C16" s="92" t="s">
        <v>36</v>
      </c>
      <c r="D16" s="98">
        <v>315</v>
      </c>
      <c r="E16" s="17">
        <v>330</v>
      </c>
      <c r="F16" s="99">
        <v>365</v>
      </c>
      <c r="G16" s="98">
        <v>185</v>
      </c>
      <c r="H16" s="17">
        <v>195</v>
      </c>
      <c r="I16" s="99" t="s">
        <v>338</v>
      </c>
      <c r="J16" s="144">
        <f t="shared" si="0"/>
        <v>560</v>
      </c>
      <c r="K16" s="98">
        <v>395</v>
      </c>
      <c r="L16" s="17">
        <v>420</v>
      </c>
      <c r="M16" s="99">
        <v>445</v>
      </c>
      <c r="N16" s="89">
        <f t="shared" si="1"/>
        <v>1005</v>
      </c>
      <c r="O16" s="25">
        <v>1</v>
      </c>
      <c r="P16" s="101">
        <f>N16/A16</f>
        <v>4.731638418079096</v>
      </c>
    </row>
    <row r="17" spans="1:14" s="121" customFormat="1" ht="13.5" thickBot="1">
      <c r="A17" s="17">
        <v>218.9</v>
      </c>
      <c r="B17" s="17" t="s">
        <v>363</v>
      </c>
      <c r="C17" s="18" t="s">
        <v>116</v>
      </c>
      <c r="D17" s="98" t="s">
        <v>326</v>
      </c>
      <c r="E17" s="17">
        <v>235</v>
      </c>
      <c r="F17" s="99">
        <v>275</v>
      </c>
      <c r="G17" s="98">
        <v>150</v>
      </c>
      <c r="H17" s="17">
        <v>170</v>
      </c>
      <c r="I17" s="99">
        <v>195</v>
      </c>
      <c r="J17" s="144">
        <f t="shared" si="0"/>
        <v>470</v>
      </c>
      <c r="K17" s="98" t="s">
        <v>333</v>
      </c>
      <c r="L17" s="17" t="s">
        <v>340</v>
      </c>
      <c r="M17" s="99">
        <v>335</v>
      </c>
      <c r="N17" s="89">
        <f t="shared" si="1"/>
        <v>805</v>
      </c>
    </row>
    <row r="18" spans="1:14" s="29" customFormat="1" ht="13.5" thickBot="1">
      <c r="A18" s="31"/>
      <c r="B18" s="20"/>
      <c r="C18" s="21"/>
      <c r="D18" s="19"/>
      <c r="E18" s="20"/>
      <c r="F18" s="36"/>
      <c r="G18" s="19"/>
      <c r="H18" s="20"/>
      <c r="I18" s="36"/>
      <c r="J18" s="144">
        <f t="shared" si="0"/>
        <v>0</v>
      </c>
      <c r="K18" s="19"/>
      <c r="L18" s="20"/>
      <c r="M18" s="36"/>
      <c r="N18" s="89">
        <f t="shared" si="1"/>
        <v>0</v>
      </c>
    </row>
    <row r="19" spans="1:14" s="76" customFormat="1" ht="13.5" thickBot="1">
      <c r="A19" s="31"/>
      <c r="B19" s="15"/>
      <c r="C19" s="16"/>
      <c r="D19" s="54"/>
      <c r="E19" s="53"/>
      <c r="F19" s="52"/>
      <c r="G19" s="54"/>
      <c r="H19" s="53"/>
      <c r="I19" s="52"/>
      <c r="J19" s="144">
        <f t="shared" si="0"/>
        <v>0</v>
      </c>
      <c r="K19" s="54"/>
      <c r="L19" s="53"/>
      <c r="M19" s="52"/>
      <c r="N19" s="89">
        <f t="shared" si="1"/>
        <v>0</v>
      </c>
    </row>
    <row r="20" s="29" customFormat="1" ht="12.75">
      <c r="A20" s="74"/>
    </row>
    <row r="21" s="29" customFormat="1" ht="12.75">
      <c r="A21" s="74"/>
    </row>
    <row r="22" s="29" customFormat="1" ht="12.75">
      <c r="A22" s="74"/>
    </row>
    <row r="23" s="29" customFormat="1" ht="12.75">
      <c r="A23" s="74"/>
    </row>
    <row r="24" s="29" customFormat="1" ht="12.75">
      <c r="A24" s="74"/>
    </row>
    <row r="25" s="29" customFormat="1" ht="12.75">
      <c r="A25" s="74"/>
    </row>
    <row r="26" s="29" customFormat="1" ht="12.75">
      <c r="A26" s="74"/>
    </row>
    <row r="27" s="29" customFormat="1" ht="12.75">
      <c r="A27" s="74"/>
    </row>
    <row r="28" s="29" customFormat="1" ht="12.75">
      <c r="A28" s="74"/>
    </row>
    <row r="29" s="29" customFormat="1" ht="12.75">
      <c r="A29" s="74"/>
    </row>
    <row r="30" s="29" customFormat="1" ht="12.75">
      <c r="A30" s="74"/>
    </row>
    <row r="31" s="29" customFormat="1" ht="12.75">
      <c r="A31" s="74"/>
    </row>
    <row r="32" s="29" customFormat="1" ht="12.75">
      <c r="A32" s="74"/>
    </row>
    <row r="33" s="29" customFormat="1" ht="12.75">
      <c r="A33" s="74"/>
    </row>
    <row r="34" s="29" customFormat="1" ht="12.75">
      <c r="A34" s="74"/>
    </row>
    <row r="35" s="29" customFormat="1" ht="12.75">
      <c r="A35" s="74"/>
    </row>
    <row r="36" s="29" customFormat="1" ht="12.75">
      <c r="A36" s="74"/>
    </row>
    <row r="37" s="29" customFormat="1" ht="12.75">
      <c r="A37" s="74"/>
    </row>
    <row r="38" s="29" customFormat="1" ht="12.75">
      <c r="A38" s="74"/>
    </row>
    <row r="39" s="29" customFormat="1" ht="12.75">
      <c r="A39" s="74"/>
    </row>
    <row r="40" s="29" customFormat="1" ht="12.75">
      <c r="A40" s="74"/>
    </row>
    <row r="41" s="29" customFormat="1" ht="12.75">
      <c r="A41" s="74"/>
    </row>
    <row r="42" s="29" customFormat="1" ht="12.75">
      <c r="A42" s="74"/>
    </row>
    <row r="43" s="29" customFormat="1" ht="12.75">
      <c r="A43" s="74"/>
    </row>
    <row r="44" s="29" customFormat="1" ht="12.75">
      <c r="A44" s="74"/>
    </row>
    <row r="45" s="29" customFormat="1" ht="12.75">
      <c r="A45" s="74"/>
    </row>
    <row r="46" s="29" customFormat="1" ht="12.75">
      <c r="A46" s="74"/>
    </row>
    <row r="47" s="29" customFormat="1" ht="12.75">
      <c r="A47" s="74"/>
    </row>
    <row r="48" s="29" customFormat="1" ht="12.75">
      <c r="A48" s="74"/>
    </row>
    <row r="49" s="29" customFormat="1" ht="12.75">
      <c r="A49" s="74"/>
    </row>
    <row r="50" s="29" customFormat="1" ht="12.75">
      <c r="A50" s="74"/>
    </row>
    <row r="51" s="29" customFormat="1" ht="12.75">
      <c r="A51" s="74"/>
    </row>
    <row r="52" s="29" customFormat="1" ht="12.75">
      <c r="A52" s="74"/>
    </row>
    <row r="53" s="29" customFormat="1" ht="12.75">
      <c r="A53" s="74"/>
    </row>
    <row r="54" s="29" customFormat="1" ht="12.75">
      <c r="A54" s="74"/>
    </row>
    <row r="55" s="29" customFormat="1" ht="12.75">
      <c r="A55" s="74"/>
    </row>
    <row r="56" s="29" customFormat="1" ht="12.75">
      <c r="A56" s="74"/>
    </row>
    <row r="57" s="29" customFormat="1" ht="12.75">
      <c r="A57" s="74"/>
    </row>
    <row r="58" s="29" customFormat="1" ht="12.75">
      <c r="A58" s="74"/>
    </row>
    <row r="59" s="29" customFormat="1" ht="12.75">
      <c r="A59" s="74"/>
    </row>
    <row r="60" s="29" customFormat="1" ht="12.75">
      <c r="A60" s="74"/>
    </row>
    <row r="61" s="29" customFormat="1" ht="12.75">
      <c r="A61" s="74"/>
    </row>
    <row r="62" s="29" customFormat="1" ht="12.75">
      <c r="A62" s="74"/>
    </row>
    <row r="63" s="29" customFormat="1" ht="12.75">
      <c r="A63" s="74"/>
    </row>
    <row r="64" s="29" customFormat="1" ht="12.75">
      <c r="A64" s="74"/>
    </row>
    <row r="65" s="29" customFormat="1" ht="12.75">
      <c r="A65" s="74"/>
    </row>
    <row r="66" s="29" customFormat="1" ht="12.75">
      <c r="A66" s="74"/>
    </row>
    <row r="67" s="29" customFormat="1" ht="12.75">
      <c r="A67" s="74"/>
    </row>
    <row r="68" s="29" customFormat="1" ht="12.75">
      <c r="A68" s="74"/>
    </row>
    <row r="69" s="29" customFormat="1" ht="12.75">
      <c r="A69" s="74"/>
    </row>
    <row r="70" s="29" customFormat="1" ht="12.75">
      <c r="A70" s="74"/>
    </row>
    <row r="71" s="29" customFormat="1" ht="12.75">
      <c r="A71" s="74"/>
    </row>
    <row r="72" s="29" customFormat="1" ht="12.75">
      <c r="A72" s="74"/>
    </row>
    <row r="73" s="29" customFormat="1" ht="12.75">
      <c r="A73" s="74"/>
    </row>
    <row r="74" s="29" customFormat="1" ht="12.75">
      <c r="A74" s="74"/>
    </row>
    <row r="75" s="29" customFormat="1" ht="12.75">
      <c r="A75" s="74"/>
    </row>
    <row r="76" s="29" customFormat="1" ht="12.75">
      <c r="A76" s="74"/>
    </row>
    <row r="77" s="29" customFormat="1" ht="12.75">
      <c r="A77" s="74"/>
    </row>
    <row r="78" s="29" customFormat="1" ht="12.75">
      <c r="A78" s="74"/>
    </row>
    <row r="79" s="29" customFormat="1" ht="12.75">
      <c r="A79" s="74"/>
    </row>
    <row r="80" s="29" customFormat="1" ht="12.75">
      <c r="A80" s="74"/>
    </row>
    <row r="81" s="29" customFormat="1" ht="12.75">
      <c r="A81" s="74"/>
    </row>
    <row r="82" s="29" customFormat="1" ht="12.75">
      <c r="A82" s="74"/>
    </row>
    <row r="83" s="29" customFormat="1" ht="12.75">
      <c r="A83" s="74"/>
    </row>
    <row r="84" s="29" customFormat="1" ht="12.75">
      <c r="A84" s="74"/>
    </row>
    <row r="85" s="29" customFormat="1" ht="12.75">
      <c r="A85" s="74"/>
    </row>
    <row r="86" s="29" customFormat="1" ht="12.75">
      <c r="A86" s="74"/>
    </row>
    <row r="87" s="29" customFormat="1" ht="12.75">
      <c r="A87" s="74"/>
    </row>
    <row r="88" s="29" customFormat="1" ht="12.75">
      <c r="A88" s="74"/>
    </row>
    <row r="89" s="29" customFormat="1" ht="12.75">
      <c r="A89" s="74"/>
    </row>
    <row r="90" s="29" customFormat="1" ht="12.75">
      <c r="A90" s="74"/>
    </row>
    <row r="91" s="29" customFormat="1" ht="12.75">
      <c r="A91" s="74"/>
    </row>
    <row r="92" s="29" customFormat="1" ht="12.75">
      <c r="A92" s="74"/>
    </row>
    <row r="93" s="29" customFormat="1" ht="12.75">
      <c r="A93" s="74"/>
    </row>
    <row r="94" s="29" customFormat="1" ht="12.75">
      <c r="A94" s="74"/>
    </row>
    <row r="95" s="29" customFormat="1" ht="12.75">
      <c r="A95" s="74"/>
    </row>
    <row r="96" s="29" customFormat="1" ht="12.75">
      <c r="A96" s="74"/>
    </row>
    <row r="97" s="29" customFormat="1" ht="12.75">
      <c r="A97" s="74"/>
    </row>
    <row r="98" s="29" customFormat="1" ht="12.75">
      <c r="A98" s="74"/>
    </row>
    <row r="99" s="29" customFormat="1" ht="12.75">
      <c r="A99" s="74"/>
    </row>
    <row r="100" s="29" customFormat="1" ht="12.75">
      <c r="A100" s="74"/>
    </row>
    <row r="101" s="29" customFormat="1" ht="12.75">
      <c r="A101" s="74"/>
    </row>
    <row r="102" s="29" customFormat="1" ht="12.75">
      <c r="A102" s="74"/>
    </row>
    <row r="103" s="29" customFormat="1" ht="12.75">
      <c r="A103" s="74"/>
    </row>
    <row r="104" s="29" customFormat="1" ht="12.75">
      <c r="A104" s="74"/>
    </row>
    <row r="105" s="29" customFormat="1" ht="12.75">
      <c r="A105" s="74"/>
    </row>
    <row r="106" s="29" customFormat="1" ht="12.75">
      <c r="A106" s="74"/>
    </row>
    <row r="107" s="29" customFormat="1" ht="12.75">
      <c r="A107" s="74"/>
    </row>
    <row r="108" s="29" customFormat="1" ht="12.75">
      <c r="A108" s="74"/>
    </row>
    <row r="109" s="29" customFormat="1" ht="12.75">
      <c r="A109" s="74"/>
    </row>
    <row r="110" s="29" customFormat="1" ht="12.75">
      <c r="A110" s="74"/>
    </row>
    <row r="111" s="29" customFormat="1" ht="12.75">
      <c r="A111" s="74"/>
    </row>
    <row r="112" s="29" customFormat="1" ht="12.75">
      <c r="A112" s="74"/>
    </row>
    <row r="113" s="29" customFormat="1" ht="12.75">
      <c r="A113" s="74"/>
    </row>
    <row r="114" s="29" customFormat="1" ht="12.75">
      <c r="A114" s="74"/>
    </row>
    <row r="115" s="29" customFormat="1" ht="12.75">
      <c r="A115" s="74"/>
    </row>
    <row r="116" s="29" customFormat="1" ht="12.75">
      <c r="A116" s="74"/>
    </row>
    <row r="117" s="29" customFormat="1" ht="12.75">
      <c r="A117" s="74"/>
    </row>
    <row r="118" s="29" customFormat="1" ht="12.75">
      <c r="A118" s="74"/>
    </row>
    <row r="119" s="29" customFormat="1" ht="12.75">
      <c r="A119" s="74"/>
    </row>
    <row r="120" s="29" customFormat="1" ht="12.75">
      <c r="A120" s="74"/>
    </row>
    <row r="121" s="29" customFormat="1" ht="12.75">
      <c r="A121" s="74"/>
    </row>
    <row r="122" s="29" customFormat="1" ht="12.75">
      <c r="A122" s="74"/>
    </row>
    <row r="123" s="29" customFormat="1" ht="12.75">
      <c r="A123" s="74"/>
    </row>
    <row r="124" s="29" customFormat="1" ht="12.75">
      <c r="A124" s="74"/>
    </row>
    <row r="125" s="29" customFormat="1" ht="12.75">
      <c r="A125" s="74"/>
    </row>
    <row r="126" s="29" customFormat="1" ht="12.75">
      <c r="A126" s="74"/>
    </row>
    <row r="127" s="29" customFormat="1" ht="12.75">
      <c r="A127" s="74"/>
    </row>
    <row r="128" s="29" customFormat="1" ht="12.75">
      <c r="A128" s="74"/>
    </row>
    <row r="129" s="29" customFormat="1" ht="12.75">
      <c r="A129" s="74"/>
    </row>
    <row r="130" s="29" customFormat="1" ht="12.75">
      <c r="A130" s="74"/>
    </row>
    <row r="131" s="29" customFormat="1" ht="12.75">
      <c r="A131" s="74"/>
    </row>
    <row r="132" s="29" customFormat="1" ht="12.75">
      <c r="A132" s="74"/>
    </row>
    <row r="133" s="29" customFormat="1" ht="12.75">
      <c r="A133" s="74"/>
    </row>
    <row r="134" s="29" customFormat="1" ht="12.75">
      <c r="A134" s="74"/>
    </row>
    <row r="135" s="29" customFormat="1" ht="12.75">
      <c r="A135" s="74"/>
    </row>
    <row r="136" s="29" customFormat="1" ht="12.75">
      <c r="A136" s="74"/>
    </row>
    <row r="137" s="29" customFormat="1" ht="12.75">
      <c r="A137" s="74"/>
    </row>
    <row r="138" s="29" customFormat="1" ht="12.75">
      <c r="A138" s="74"/>
    </row>
    <row r="139" s="29" customFormat="1" ht="12.75">
      <c r="A139" s="74"/>
    </row>
    <row r="140" s="29" customFormat="1" ht="12.75">
      <c r="A140" s="74"/>
    </row>
    <row r="141" s="29" customFormat="1" ht="12.75">
      <c r="A141" s="74"/>
    </row>
    <row r="142" s="29" customFormat="1" ht="12.75">
      <c r="A142" s="74"/>
    </row>
    <row r="143" s="29" customFormat="1" ht="12.75">
      <c r="A143" s="74"/>
    </row>
    <row r="144" s="29" customFormat="1" ht="12.75">
      <c r="A144" s="74"/>
    </row>
    <row r="145" s="29" customFormat="1" ht="12.75">
      <c r="A145" s="74"/>
    </row>
    <row r="146" s="29" customFormat="1" ht="12.75">
      <c r="A146" s="74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6.57421875" style="8" customWidth="1"/>
    <col min="2" max="3" width="18.28125" style="0" customWidth="1"/>
    <col min="4" max="13" width="8.140625" style="8" customWidth="1"/>
    <col min="14" max="14" width="8.28125" style="8" customWidth="1"/>
    <col min="15" max="15" width="2.7109375" style="0" customWidth="1"/>
  </cols>
  <sheetData>
    <row r="1" spans="1:15" ht="20.25" customHeight="1">
      <c r="A1" s="171" t="s">
        <v>13</v>
      </c>
      <c r="B1" s="174" t="s">
        <v>30</v>
      </c>
      <c r="C1" s="174"/>
      <c r="D1" s="174" t="s">
        <v>0</v>
      </c>
      <c r="E1" s="174"/>
      <c r="F1" s="174"/>
      <c r="G1" s="174" t="s">
        <v>1</v>
      </c>
      <c r="H1" s="174"/>
      <c r="I1" s="174"/>
      <c r="J1" s="174"/>
      <c r="K1" s="174" t="s">
        <v>2</v>
      </c>
      <c r="L1" s="174"/>
      <c r="M1" s="174"/>
      <c r="N1" s="12" t="s">
        <v>3</v>
      </c>
      <c r="O1" s="172" t="s">
        <v>14</v>
      </c>
    </row>
    <row r="2" spans="1:15" ht="13.5" thickBot="1">
      <c r="A2" s="17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8" t="s">
        <v>9</v>
      </c>
      <c r="H2" s="28" t="s">
        <v>10</v>
      </c>
      <c r="I2" s="28" t="s">
        <v>11</v>
      </c>
      <c r="J2" s="2" t="s">
        <v>12</v>
      </c>
      <c r="K2" s="28" t="s">
        <v>6</v>
      </c>
      <c r="L2" s="28" t="s">
        <v>10</v>
      </c>
      <c r="M2" s="28" t="s">
        <v>8</v>
      </c>
      <c r="N2" s="13"/>
      <c r="O2" s="173"/>
    </row>
    <row r="3" spans="1:15" s="101" customFormat="1" ht="13.5" thickBot="1">
      <c r="A3" s="17">
        <v>233</v>
      </c>
      <c r="B3" s="87" t="s">
        <v>273</v>
      </c>
      <c r="C3" s="87" t="s">
        <v>315</v>
      </c>
      <c r="D3" s="125">
        <v>225</v>
      </c>
      <c r="E3" s="126">
        <v>255</v>
      </c>
      <c r="F3" s="127" t="s">
        <v>341</v>
      </c>
      <c r="G3" s="125">
        <v>165</v>
      </c>
      <c r="H3" s="126">
        <v>185</v>
      </c>
      <c r="I3" s="127" t="s">
        <v>364</v>
      </c>
      <c r="J3" s="144">
        <f>MAX(D3:F3)+MAX(G3:I3)</f>
        <v>440</v>
      </c>
      <c r="K3" s="125">
        <v>280</v>
      </c>
      <c r="L3" s="116">
        <v>300</v>
      </c>
      <c r="M3" s="127">
        <v>345</v>
      </c>
      <c r="N3" s="89">
        <f>J3+MAX(K3:M3)</f>
        <v>785</v>
      </c>
      <c r="O3" s="100"/>
    </row>
    <row r="4" spans="1:15" s="97" customFormat="1" ht="13.5" thickBot="1">
      <c r="A4" s="91">
        <v>234.5</v>
      </c>
      <c r="B4" s="92" t="s">
        <v>263</v>
      </c>
      <c r="C4" s="92" t="s">
        <v>116</v>
      </c>
      <c r="D4" s="93">
        <v>255</v>
      </c>
      <c r="E4" s="91">
        <v>285</v>
      </c>
      <c r="F4" s="94" t="s">
        <v>340</v>
      </c>
      <c r="G4" s="93">
        <v>135</v>
      </c>
      <c r="H4" s="91">
        <v>160</v>
      </c>
      <c r="I4" s="94" t="s">
        <v>368</v>
      </c>
      <c r="J4" s="144">
        <f aca="true" t="shared" si="0" ref="J4:J25">MAX(D4:F4)+MAX(G4:I4)</f>
        <v>445</v>
      </c>
      <c r="K4" s="93">
        <v>305</v>
      </c>
      <c r="L4" s="91">
        <v>335</v>
      </c>
      <c r="M4" s="94">
        <v>355</v>
      </c>
      <c r="N4" s="89">
        <f aca="true" t="shared" si="1" ref="N4:N25">J4+MAX(K4:M4)</f>
        <v>800</v>
      </c>
      <c r="O4" s="96"/>
    </row>
    <row r="5" spans="1:15" s="101" customFormat="1" ht="13.5" thickBot="1">
      <c r="A5" s="17">
        <v>241.6</v>
      </c>
      <c r="B5" s="92" t="s">
        <v>271</v>
      </c>
      <c r="C5" s="92" t="s">
        <v>202</v>
      </c>
      <c r="D5" s="98">
        <v>275</v>
      </c>
      <c r="E5" s="17">
        <v>290</v>
      </c>
      <c r="F5" s="99" t="s">
        <v>340</v>
      </c>
      <c r="G5" s="98" t="s">
        <v>368</v>
      </c>
      <c r="H5" s="17">
        <v>190</v>
      </c>
      <c r="I5" s="99">
        <v>205</v>
      </c>
      <c r="J5" s="144">
        <f t="shared" si="0"/>
        <v>495</v>
      </c>
      <c r="K5" s="98">
        <v>340</v>
      </c>
      <c r="L5" s="17" t="s">
        <v>318</v>
      </c>
      <c r="M5" s="99" t="s">
        <v>318</v>
      </c>
      <c r="N5" s="89">
        <f t="shared" si="1"/>
        <v>835</v>
      </c>
      <c r="O5" s="100"/>
    </row>
    <row r="6" spans="1:15" s="101" customFormat="1" ht="13.5" thickBot="1">
      <c r="A6" s="17">
        <v>241.7</v>
      </c>
      <c r="B6" s="92" t="s">
        <v>272</v>
      </c>
      <c r="C6" s="92" t="s">
        <v>202</v>
      </c>
      <c r="D6" s="98">
        <v>300</v>
      </c>
      <c r="E6" s="17">
        <v>315</v>
      </c>
      <c r="F6" s="99">
        <v>325</v>
      </c>
      <c r="G6" s="98">
        <v>190</v>
      </c>
      <c r="H6" s="17">
        <v>200</v>
      </c>
      <c r="I6" s="99" t="s">
        <v>319</v>
      </c>
      <c r="J6" s="144">
        <f t="shared" si="0"/>
        <v>525</v>
      </c>
      <c r="K6" s="98">
        <v>315</v>
      </c>
      <c r="L6" s="17">
        <v>350</v>
      </c>
      <c r="M6" s="99">
        <v>390</v>
      </c>
      <c r="N6" s="89">
        <f t="shared" si="1"/>
        <v>915</v>
      </c>
      <c r="O6" s="100"/>
    </row>
    <row r="7" spans="1:15" s="101" customFormat="1" ht="13.5" thickBot="1">
      <c r="A7" s="17">
        <v>239</v>
      </c>
      <c r="B7" s="92" t="s">
        <v>270</v>
      </c>
      <c r="C7" s="92" t="s">
        <v>81</v>
      </c>
      <c r="D7" s="98">
        <v>300</v>
      </c>
      <c r="E7" s="17">
        <v>320</v>
      </c>
      <c r="F7" s="99">
        <v>330</v>
      </c>
      <c r="G7" s="98">
        <v>185</v>
      </c>
      <c r="H7" s="17">
        <v>195</v>
      </c>
      <c r="I7" s="99">
        <v>205</v>
      </c>
      <c r="J7" s="144">
        <f t="shared" si="0"/>
        <v>535</v>
      </c>
      <c r="K7" s="98">
        <v>350</v>
      </c>
      <c r="L7" s="17">
        <v>365</v>
      </c>
      <c r="M7" s="99">
        <v>375</v>
      </c>
      <c r="N7" s="89">
        <f t="shared" si="1"/>
        <v>910</v>
      </c>
      <c r="O7" s="100"/>
    </row>
    <row r="8" spans="1:15" s="101" customFormat="1" ht="13.5" thickBot="1">
      <c r="A8" s="17">
        <v>233.2</v>
      </c>
      <c r="B8" s="92" t="s">
        <v>51</v>
      </c>
      <c r="C8" s="92" t="s">
        <v>36</v>
      </c>
      <c r="D8" s="98" t="s">
        <v>336</v>
      </c>
      <c r="E8" s="17" t="s">
        <v>334</v>
      </c>
      <c r="F8" s="99" t="s">
        <v>341</v>
      </c>
      <c r="G8" s="98" t="s">
        <v>318</v>
      </c>
      <c r="H8" s="17" t="s">
        <v>318</v>
      </c>
      <c r="I8" s="99" t="s">
        <v>318</v>
      </c>
      <c r="J8" s="144">
        <f t="shared" si="0"/>
        <v>0</v>
      </c>
      <c r="K8" s="98" t="s">
        <v>318</v>
      </c>
      <c r="L8" s="17" t="s">
        <v>318</v>
      </c>
      <c r="M8" s="94" t="s">
        <v>318</v>
      </c>
      <c r="N8" s="89">
        <f t="shared" si="1"/>
        <v>0</v>
      </c>
      <c r="O8" s="100"/>
    </row>
    <row r="9" spans="1:15" s="101" customFormat="1" ht="13.5" thickBot="1">
      <c r="A9" s="17">
        <v>238.9</v>
      </c>
      <c r="B9" s="92" t="s">
        <v>275</v>
      </c>
      <c r="C9" s="92" t="s">
        <v>170</v>
      </c>
      <c r="D9" s="98">
        <v>335</v>
      </c>
      <c r="E9" s="17">
        <v>355</v>
      </c>
      <c r="F9" s="99">
        <v>375</v>
      </c>
      <c r="G9" s="98" t="s">
        <v>353</v>
      </c>
      <c r="H9" s="17">
        <v>180</v>
      </c>
      <c r="I9" s="99" t="s">
        <v>353</v>
      </c>
      <c r="J9" s="144">
        <f t="shared" si="0"/>
        <v>555</v>
      </c>
      <c r="K9" s="98">
        <v>335</v>
      </c>
      <c r="L9" s="17">
        <v>355</v>
      </c>
      <c r="M9" s="99">
        <v>370</v>
      </c>
      <c r="N9" s="89">
        <f t="shared" si="1"/>
        <v>925</v>
      </c>
      <c r="O9" s="100"/>
    </row>
    <row r="10" spans="1:15" s="101" customFormat="1" ht="13.5" thickBot="1">
      <c r="A10" s="17">
        <v>222.9</v>
      </c>
      <c r="B10" s="92" t="s">
        <v>61</v>
      </c>
      <c r="C10" s="92" t="s">
        <v>19</v>
      </c>
      <c r="D10" s="98" t="s">
        <v>333</v>
      </c>
      <c r="E10" s="17">
        <v>300</v>
      </c>
      <c r="F10" s="99">
        <v>320</v>
      </c>
      <c r="G10" s="98">
        <v>175</v>
      </c>
      <c r="H10" s="17">
        <v>185</v>
      </c>
      <c r="I10" s="99" t="s">
        <v>329</v>
      </c>
      <c r="J10" s="144">
        <f t="shared" si="0"/>
        <v>505</v>
      </c>
      <c r="K10" s="98">
        <v>385</v>
      </c>
      <c r="L10" s="17">
        <v>405</v>
      </c>
      <c r="M10" s="99">
        <v>410</v>
      </c>
      <c r="N10" s="89">
        <f t="shared" si="1"/>
        <v>915</v>
      </c>
      <c r="O10" s="100"/>
    </row>
    <row r="11" spans="1:15" s="101" customFormat="1" ht="13.5" thickBot="1">
      <c r="A11" s="98">
        <v>235.8</v>
      </c>
      <c r="B11" s="87" t="s">
        <v>274</v>
      </c>
      <c r="C11" s="87" t="s">
        <v>84</v>
      </c>
      <c r="D11" s="98">
        <v>290</v>
      </c>
      <c r="E11" s="17">
        <v>335</v>
      </c>
      <c r="F11" s="99">
        <v>355</v>
      </c>
      <c r="G11" s="98">
        <v>200</v>
      </c>
      <c r="H11" s="17">
        <v>220</v>
      </c>
      <c r="I11" s="99">
        <v>225</v>
      </c>
      <c r="J11" s="144">
        <f t="shared" si="0"/>
        <v>580</v>
      </c>
      <c r="K11" s="98">
        <v>380</v>
      </c>
      <c r="L11" s="17">
        <v>410</v>
      </c>
      <c r="M11" s="99">
        <v>430</v>
      </c>
      <c r="N11" s="89">
        <f t="shared" si="1"/>
        <v>1010</v>
      </c>
      <c r="O11" s="100">
        <v>8</v>
      </c>
    </row>
    <row r="12" spans="1:15" s="101" customFormat="1" ht="13.5" thickBot="1">
      <c r="A12" s="98">
        <v>241</v>
      </c>
      <c r="B12" s="87" t="s">
        <v>268</v>
      </c>
      <c r="C12" s="87" t="s">
        <v>162</v>
      </c>
      <c r="D12" s="98">
        <v>335</v>
      </c>
      <c r="E12" s="17">
        <v>350</v>
      </c>
      <c r="F12" s="99">
        <v>395</v>
      </c>
      <c r="G12" s="98">
        <v>185</v>
      </c>
      <c r="H12" s="17">
        <v>205</v>
      </c>
      <c r="I12" s="99" t="s">
        <v>326</v>
      </c>
      <c r="J12" s="144">
        <f t="shared" si="0"/>
        <v>600</v>
      </c>
      <c r="K12" s="98">
        <v>345</v>
      </c>
      <c r="L12" s="17">
        <v>375</v>
      </c>
      <c r="M12" s="99">
        <v>415</v>
      </c>
      <c r="N12" s="89">
        <f t="shared" si="1"/>
        <v>1015</v>
      </c>
      <c r="O12" s="100">
        <v>7</v>
      </c>
    </row>
    <row r="13" spans="1:15" s="101" customFormat="1" ht="13.5" thickBot="1">
      <c r="A13" s="98">
        <v>242</v>
      </c>
      <c r="B13" s="92" t="s">
        <v>380</v>
      </c>
      <c r="C13" s="92" t="s">
        <v>182</v>
      </c>
      <c r="D13" s="98" t="s">
        <v>341</v>
      </c>
      <c r="E13" s="17">
        <v>320</v>
      </c>
      <c r="F13" s="99">
        <v>345</v>
      </c>
      <c r="G13" s="98">
        <v>205</v>
      </c>
      <c r="H13" s="17" t="s">
        <v>316</v>
      </c>
      <c r="I13" s="99" t="s">
        <v>326</v>
      </c>
      <c r="J13" s="144">
        <f t="shared" si="0"/>
        <v>550</v>
      </c>
      <c r="K13" s="98">
        <v>385</v>
      </c>
      <c r="L13" s="17">
        <v>405</v>
      </c>
      <c r="M13" s="99" t="s">
        <v>359</v>
      </c>
      <c r="N13" s="89">
        <f t="shared" si="1"/>
        <v>955</v>
      </c>
      <c r="O13" s="100">
        <v>10</v>
      </c>
    </row>
    <row r="14" spans="1:15" s="101" customFormat="1" ht="13.5" thickBot="1">
      <c r="A14" s="98">
        <v>235.4</v>
      </c>
      <c r="B14" s="87" t="s">
        <v>276</v>
      </c>
      <c r="C14" s="87" t="s">
        <v>171</v>
      </c>
      <c r="D14" s="98">
        <v>300</v>
      </c>
      <c r="E14" s="17">
        <v>320</v>
      </c>
      <c r="F14" s="99">
        <v>340</v>
      </c>
      <c r="G14" s="98">
        <v>225</v>
      </c>
      <c r="H14" s="17">
        <v>235</v>
      </c>
      <c r="I14" s="99">
        <v>250</v>
      </c>
      <c r="J14" s="144">
        <f t="shared" si="0"/>
        <v>590</v>
      </c>
      <c r="K14" s="98">
        <v>390</v>
      </c>
      <c r="L14" s="17">
        <v>425</v>
      </c>
      <c r="M14" s="99" t="s">
        <v>384</v>
      </c>
      <c r="N14" s="89">
        <f t="shared" si="1"/>
        <v>1015</v>
      </c>
      <c r="O14" s="100">
        <v>6</v>
      </c>
    </row>
    <row r="15" spans="1:15" s="101" customFormat="1" ht="13.5" thickBot="1">
      <c r="A15" s="98">
        <v>224</v>
      </c>
      <c r="B15" s="92" t="s">
        <v>269</v>
      </c>
      <c r="C15" s="92" t="s">
        <v>162</v>
      </c>
      <c r="D15" s="98">
        <v>325</v>
      </c>
      <c r="E15" s="17">
        <v>335</v>
      </c>
      <c r="F15" s="99">
        <v>360</v>
      </c>
      <c r="G15" s="98">
        <v>200</v>
      </c>
      <c r="H15" s="17">
        <v>215</v>
      </c>
      <c r="I15" s="99">
        <v>225</v>
      </c>
      <c r="J15" s="144">
        <f t="shared" si="0"/>
        <v>585</v>
      </c>
      <c r="K15" s="98">
        <v>405</v>
      </c>
      <c r="L15" s="17">
        <v>420</v>
      </c>
      <c r="M15" s="99">
        <v>435</v>
      </c>
      <c r="N15" s="89">
        <f t="shared" si="1"/>
        <v>1020</v>
      </c>
      <c r="O15" s="100">
        <v>5</v>
      </c>
    </row>
    <row r="16" spans="1:15" s="97" customFormat="1" ht="13.5" thickBot="1">
      <c r="A16" s="91">
        <v>241.2</v>
      </c>
      <c r="B16" s="92" t="s">
        <v>265</v>
      </c>
      <c r="C16" s="92" t="s">
        <v>238</v>
      </c>
      <c r="D16" s="93">
        <v>315</v>
      </c>
      <c r="E16" s="91">
        <v>325</v>
      </c>
      <c r="F16" s="94">
        <v>340</v>
      </c>
      <c r="G16" s="93" t="s">
        <v>332</v>
      </c>
      <c r="H16" s="91" t="s">
        <v>332</v>
      </c>
      <c r="I16" s="94">
        <v>215</v>
      </c>
      <c r="J16" s="144">
        <f t="shared" si="0"/>
        <v>555</v>
      </c>
      <c r="K16" s="93">
        <v>415</v>
      </c>
      <c r="L16" s="91">
        <v>440</v>
      </c>
      <c r="M16" s="94" t="s">
        <v>361</v>
      </c>
      <c r="N16" s="89">
        <f t="shared" si="1"/>
        <v>995</v>
      </c>
      <c r="O16" s="96">
        <v>9</v>
      </c>
    </row>
    <row r="17" spans="1:15" s="101" customFormat="1" ht="13.5" thickBot="1">
      <c r="A17" s="17">
        <v>239.9</v>
      </c>
      <c r="B17" s="92" t="s">
        <v>266</v>
      </c>
      <c r="C17" s="92" t="s">
        <v>196</v>
      </c>
      <c r="D17" s="98">
        <v>350</v>
      </c>
      <c r="E17" s="17">
        <v>365</v>
      </c>
      <c r="F17" s="99">
        <v>375</v>
      </c>
      <c r="G17" s="98">
        <v>235</v>
      </c>
      <c r="H17" s="17">
        <v>250</v>
      </c>
      <c r="I17" s="99">
        <v>260</v>
      </c>
      <c r="J17" s="144">
        <f t="shared" si="0"/>
        <v>635</v>
      </c>
      <c r="K17" s="98">
        <v>375</v>
      </c>
      <c r="L17" s="17">
        <v>405</v>
      </c>
      <c r="M17" s="99" t="s">
        <v>349</v>
      </c>
      <c r="N17" s="89">
        <f t="shared" si="1"/>
        <v>1040</v>
      </c>
      <c r="O17" s="100">
        <v>4</v>
      </c>
    </row>
    <row r="18" spans="1:15" s="101" customFormat="1" ht="13.5" thickBot="1">
      <c r="A18" s="17">
        <v>236.6</v>
      </c>
      <c r="B18" s="92" t="s">
        <v>267</v>
      </c>
      <c r="C18" s="92" t="s">
        <v>15</v>
      </c>
      <c r="D18" s="98">
        <v>330</v>
      </c>
      <c r="E18" s="17">
        <v>340</v>
      </c>
      <c r="F18" s="99">
        <v>355</v>
      </c>
      <c r="G18" s="98">
        <v>245</v>
      </c>
      <c r="H18" s="17">
        <v>255</v>
      </c>
      <c r="I18" s="99">
        <v>270</v>
      </c>
      <c r="J18" s="144">
        <f t="shared" si="0"/>
        <v>625</v>
      </c>
      <c r="K18" s="98">
        <v>405</v>
      </c>
      <c r="L18" s="17">
        <v>430</v>
      </c>
      <c r="M18" s="99">
        <v>455</v>
      </c>
      <c r="N18" s="89">
        <f t="shared" si="1"/>
        <v>1080</v>
      </c>
      <c r="O18" s="100">
        <v>3</v>
      </c>
    </row>
    <row r="19" spans="1:15" s="97" customFormat="1" ht="13.5" thickBot="1">
      <c r="A19" s="93">
        <v>237.4</v>
      </c>
      <c r="B19" s="92" t="s">
        <v>264</v>
      </c>
      <c r="C19" s="92" t="s">
        <v>94</v>
      </c>
      <c r="D19" s="93" t="s">
        <v>348</v>
      </c>
      <c r="E19" s="91">
        <v>350</v>
      </c>
      <c r="F19" s="94" t="s">
        <v>347</v>
      </c>
      <c r="G19" s="93">
        <v>250</v>
      </c>
      <c r="H19" s="91">
        <v>265</v>
      </c>
      <c r="I19" s="94">
        <v>275</v>
      </c>
      <c r="J19" s="144">
        <f t="shared" si="0"/>
        <v>625</v>
      </c>
      <c r="K19" s="93">
        <v>435</v>
      </c>
      <c r="L19" s="91">
        <v>465</v>
      </c>
      <c r="M19" s="94">
        <v>485</v>
      </c>
      <c r="N19" s="89">
        <f t="shared" si="1"/>
        <v>1110</v>
      </c>
      <c r="O19" s="136">
        <v>2</v>
      </c>
    </row>
    <row r="20" spans="1:16" s="101" customFormat="1" ht="13.5" thickBot="1">
      <c r="A20" s="98">
        <v>242</v>
      </c>
      <c r="B20" s="92" t="s">
        <v>277</v>
      </c>
      <c r="C20" s="92" t="s">
        <v>91</v>
      </c>
      <c r="D20" s="98" t="s">
        <v>355</v>
      </c>
      <c r="E20" s="17" t="s">
        <v>356</v>
      </c>
      <c r="F20" s="99">
        <v>415</v>
      </c>
      <c r="G20" s="98">
        <v>250</v>
      </c>
      <c r="H20" s="17" t="s">
        <v>330</v>
      </c>
      <c r="I20" s="99" t="s">
        <v>330</v>
      </c>
      <c r="J20" s="144">
        <f t="shared" si="0"/>
        <v>665</v>
      </c>
      <c r="K20" s="98">
        <v>430</v>
      </c>
      <c r="L20" s="17">
        <v>450</v>
      </c>
      <c r="M20" s="99">
        <v>475</v>
      </c>
      <c r="N20" s="89">
        <f t="shared" si="1"/>
        <v>1140</v>
      </c>
      <c r="O20" s="101">
        <v>1</v>
      </c>
      <c r="P20" s="101">
        <f>N20/A20</f>
        <v>4.710743801652892</v>
      </c>
    </row>
    <row r="21" spans="1:14" s="29" customFormat="1" ht="13.5" thickBot="1">
      <c r="A21" s="31"/>
      <c r="B21" s="15"/>
      <c r="C21" s="16"/>
      <c r="D21" s="19"/>
      <c r="E21" s="31"/>
      <c r="F21" s="32"/>
      <c r="G21" s="19"/>
      <c r="H21" s="31"/>
      <c r="I21" s="32"/>
      <c r="J21" s="144">
        <f t="shared" si="0"/>
        <v>0</v>
      </c>
      <c r="K21" s="19"/>
      <c r="L21" s="31"/>
      <c r="M21" s="32"/>
      <c r="N21" s="89">
        <f t="shared" si="1"/>
        <v>0</v>
      </c>
    </row>
    <row r="22" spans="1:14" s="29" customFormat="1" ht="13.5" thickBot="1">
      <c r="A22" s="31"/>
      <c r="B22" s="15"/>
      <c r="C22" s="16"/>
      <c r="D22" s="19"/>
      <c r="E22" s="31"/>
      <c r="F22" s="32"/>
      <c r="G22" s="19"/>
      <c r="H22" s="31"/>
      <c r="I22" s="32"/>
      <c r="J22" s="144">
        <f t="shared" si="0"/>
        <v>0</v>
      </c>
      <c r="K22" s="19"/>
      <c r="L22" s="31"/>
      <c r="M22" s="32"/>
      <c r="N22" s="89">
        <f t="shared" si="1"/>
        <v>0</v>
      </c>
    </row>
    <row r="23" spans="1:14" s="76" customFormat="1" ht="13.5" thickBot="1">
      <c r="A23" s="31"/>
      <c r="B23" s="17"/>
      <c r="C23" s="18"/>
      <c r="D23" s="19"/>
      <c r="E23" s="31"/>
      <c r="F23" s="32"/>
      <c r="G23" s="19"/>
      <c r="H23" s="31"/>
      <c r="I23" s="32"/>
      <c r="J23" s="144">
        <f t="shared" si="0"/>
        <v>0</v>
      </c>
      <c r="K23" s="19"/>
      <c r="L23" s="31"/>
      <c r="M23" s="32"/>
      <c r="N23" s="89">
        <f t="shared" si="1"/>
        <v>0</v>
      </c>
    </row>
    <row r="24" spans="1:14" s="76" customFormat="1" ht="13.5" thickBot="1">
      <c r="A24" s="31"/>
      <c r="B24" s="80"/>
      <c r="C24" s="79"/>
      <c r="D24" s="19"/>
      <c r="E24" s="31"/>
      <c r="F24" s="32"/>
      <c r="G24" s="19"/>
      <c r="H24" s="31"/>
      <c r="I24" s="32"/>
      <c r="J24" s="144">
        <f t="shared" si="0"/>
        <v>0</v>
      </c>
      <c r="K24" s="19"/>
      <c r="L24" s="31"/>
      <c r="M24" s="32"/>
      <c r="N24" s="89">
        <f t="shared" si="1"/>
        <v>0</v>
      </c>
    </row>
    <row r="25" spans="1:14" s="76" customFormat="1" ht="13.5" thickBot="1">
      <c r="A25" s="31"/>
      <c r="B25" s="15"/>
      <c r="C25" s="16"/>
      <c r="D25" s="54"/>
      <c r="E25" s="53"/>
      <c r="F25" s="52"/>
      <c r="G25" s="54"/>
      <c r="H25" s="53"/>
      <c r="I25" s="52"/>
      <c r="J25" s="144">
        <f t="shared" si="0"/>
        <v>0</v>
      </c>
      <c r="K25" s="54"/>
      <c r="L25" s="53"/>
      <c r="M25" s="52"/>
      <c r="N25" s="89">
        <f t="shared" si="1"/>
        <v>0</v>
      </c>
    </row>
    <row r="26" spans="1:14" s="76" customFormat="1" ht="12.75">
      <c r="A26" s="74"/>
      <c r="B26" s="29"/>
      <c r="C26" s="29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s="29" customFormat="1" ht="12.75">
      <c r="A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29" customFormat="1" ht="12.75">
      <c r="A28" s="26"/>
      <c r="B28" s="27"/>
      <c r="C28" s="27"/>
      <c r="D28" s="26"/>
      <c r="E28" s="26"/>
      <c r="F28" s="26"/>
      <c r="G28" s="26"/>
      <c r="H28" s="26"/>
      <c r="I28" s="26"/>
      <c r="J28" s="50"/>
      <c r="K28" s="26"/>
      <c r="L28" s="26"/>
      <c r="M28" s="26"/>
      <c r="N28" s="26"/>
    </row>
    <row r="29" spans="1:14" s="23" customFormat="1" ht="12.75">
      <c r="A29" s="8"/>
      <c r="B29"/>
      <c r="C2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6.7109375" style="8" customWidth="1"/>
    <col min="2" max="3" width="18.28125" style="0" customWidth="1"/>
    <col min="4" max="13" width="8.140625" style="8" customWidth="1"/>
    <col min="14" max="14" width="8.28125" style="8" customWidth="1"/>
    <col min="15" max="15" width="2.7109375" style="0" customWidth="1"/>
  </cols>
  <sheetData>
    <row r="1" spans="1:15" ht="20.25" customHeight="1">
      <c r="A1" s="171" t="s">
        <v>13</v>
      </c>
      <c r="B1" s="174" t="s">
        <v>31</v>
      </c>
      <c r="C1" s="174"/>
      <c r="D1" s="174" t="s">
        <v>0</v>
      </c>
      <c r="E1" s="174"/>
      <c r="F1" s="174"/>
      <c r="G1" s="174" t="s">
        <v>1</v>
      </c>
      <c r="H1" s="174"/>
      <c r="I1" s="174"/>
      <c r="J1" s="174"/>
      <c r="K1" s="174" t="s">
        <v>2</v>
      </c>
      <c r="L1" s="174"/>
      <c r="M1" s="174"/>
      <c r="N1" s="12" t="s">
        <v>3</v>
      </c>
      <c r="O1" s="172" t="s">
        <v>14</v>
      </c>
    </row>
    <row r="2" spans="1:15" ht="13.5" thickBot="1">
      <c r="A2" s="17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8" t="s">
        <v>9</v>
      </c>
      <c r="H2" s="28" t="s">
        <v>10</v>
      </c>
      <c r="I2" s="28" t="s">
        <v>11</v>
      </c>
      <c r="J2" s="2" t="s">
        <v>12</v>
      </c>
      <c r="K2" s="28" t="s">
        <v>6</v>
      </c>
      <c r="L2" s="28" t="s">
        <v>10</v>
      </c>
      <c r="M2" s="28" t="s">
        <v>8</v>
      </c>
      <c r="N2" s="13"/>
      <c r="O2" s="173"/>
    </row>
    <row r="3" spans="1:15" s="101" customFormat="1" ht="13.5" thickBot="1">
      <c r="A3" s="17">
        <v>258.7</v>
      </c>
      <c r="B3" s="87" t="s">
        <v>284</v>
      </c>
      <c r="C3" s="87" t="s">
        <v>202</v>
      </c>
      <c r="D3" s="125">
        <v>300</v>
      </c>
      <c r="E3" s="126">
        <v>315</v>
      </c>
      <c r="F3" s="127">
        <v>330</v>
      </c>
      <c r="G3" s="125">
        <v>205</v>
      </c>
      <c r="H3" s="126">
        <v>225</v>
      </c>
      <c r="I3" s="127">
        <v>240</v>
      </c>
      <c r="J3" s="144">
        <f>MAX(D3:F3)+MAX(G3:I3)</f>
        <v>570</v>
      </c>
      <c r="K3" s="125">
        <v>295</v>
      </c>
      <c r="L3" s="126">
        <v>330</v>
      </c>
      <c r="M3" s="127">
        <v>355</v>
      </c>
      <c r="N3" s="89">
        <f>J3+MAX(K3:M3)</f>
        <v>925</v>
      </c>
      <c r="O3" s="96"/>
    </row>
    <row r="4" spans="1:15" s="101" customFormat="1" ht="13.5" thickBot="1">
      <c r="A4" s="17">
        <v>268.4</v>
      </c>
      <c r="B4" s="87" t="s">
        <v>290</v>
      </c>
      <c r="C4" s="87" t="s">
        <v>291</v>
      </c>
      <c r="D4" s="118" t="s">
        <v>337</v>
      </c>
      <c r="E4" s="119">
        <v>290</v>
      </c>
      <c r="F4" s="120">
        <v>315</v>
      </c>
      <c r="G4" s="118">
        <v>215</v>
      </c>
      <c r="H4" s="119">
        <v>225</v>
      </c>
      <c r="I4" s="120">
        <v>240</v>
      </c>
      <c r="J4" s="144">
        <f aca="true" t="shared" si="0" ref="J4:J23">MAX(D4:F4)+MAX(G4:I4)</f>
        <v>555</v>
      </c>
      <c r="K4" s="118">
        <v>320</v>
      </c>
      <c r="L4" s="119">
        <v>350</v>
      </c>
      <c r="M4" s="120">
        <v>375</v>
      </c>
      <c r="N4" s="89">
        <f aca="true" t="shared" si="1" ref="N4:N23">J4+MAX(K4:M4)</f>
        <v>930</v>
      </c>
      <c r="O4" s="100">
        <v>9</v>
      </c>
    </row>
    <row r="5" spans="1:15" s="97" customFormat="1" ht="13.5" thickBot="1">
      <c r="A5" s="91">
        <v>267</v>
      </c>
      <c r="B5" s="87" t="s">
        <v>279</v>
      </c>
      <c r="C5" s="87" t="s">
        <v>73</v>
      </c>
      <c r="D5" s="93">
        <v>270</v>
      </c>
      <c r="E5" s="91">
        <v>285</v>
      </c>
      <c r="F5" s="94">
        <v>300</v>
      </c>
      <c r="G5" s="93">
        <v>215</v>
      </c>
      <c r="H5" s="91">
        <v>220</v>
      </c>
      <c r="I5" s="94">
        <v>235</v>
      </c>
      <c r="J5" s="144">
        <f t="shared" si="0"/>
        <v>535</v>
      </c>
      <c r="K5" s="93">
        <v>350</v>
      </c>
      <c r="L5" s="91">
        <v>375</v>
      </c>
      <c r="M5" s="94">
        <v>395</v>
      </c>
      <c r="N5" s="89">
        <f t="shared" si="1"/>
        <v>930</v>
      </c>
      <c r="O5" s="96">
        <v>8</v>
      </c>
    </row>
    <row r="6" spans="1:15" s="101" customFormat="1" ht="13.5" thickBot="1">
      <c r="A6" s="17">
        <v>248.6</v>
      </c>
      <c r="B6" s="92" t="s">
        <v>288</v>
      </c>
      <c r="C6" s="92" t="s">
        <v>36</v>
      </c>
      <c r="D6" s="98">
        <v>275</v>
      </c>
      <c r="E6" s="17">
        <v>295</v>
      </c>
      <c r="F6" s="99">
        <v>315</v>
      </c>
      <c r="G6" s="98">
        <v>180</v>
      </c>
      <c r="H6" s="17">
        <v>195</v>
      </c>
      <c r="I6" s="99" t="s">
        <v>319</v>
      </c>
      <c r="J6" s="144">
        <f t="shared" si="0"/>
        <v>510</v>
      </c>
      <c r="K6" s="98">
        <v>380</v>
      </c>
      <c r="L6" s="17">
        <v>405</v>
      </c>
      <c r="M6" s="99">
        <v>415</v>
      </c>
      <c r="N6" s="89">
        <f t="shared" si="1"/>
        <v>925</v>
      </c>
      <c r="O6" s="100">
        <v>10</v>
      </c>
    </row>
    <row r="7" spans="1:15" s="101" customFormat="1" ht="13.5" thickBot="1">
      <c r="A7" s="17">
        <v>257.1</v>
      </c>
      <c r="B7" s="92" t="s">
        <v>281</v>
      </c>
      <c r="C7" s="92" t="s">
        <v>196</v>
      </c>
      <c r="D7" s="98" t="s">
        <v>340</v>
      </c>
      <c r="E7" s="17">
        <v>315</v>
      </c>
      <c r="F7" s="99">
        <v>335</v>
      </c>
      <c r="G7" s="98">
        <v>190</v>
      </c>
      <c r="H7" s="17">
        <v>200</v>
      </c>
      <c r="I7" s="99" t="s">
        <v>332</v>
      </c>
      <c r="J7" s="144">
        <f t="shared" si="0"/>
        <v>535</v>
      </c>
      <c r="K7" s="93">
        <v>335</v>
      </c>
      <c r="L7" s="91">
        <v>350</v>
      </c>
      <c r="M7" s="99">
        <v>375</v>
      </c>
      <c r="N7" s="89">
        <f t="shared" si="1"/>
        <v>910</v>
      </c>
      <c r="O7" s="96"/>
    </row>
    <row r="8" spans="1:15" s="101" customFormat="1" ht="13.5" thickBot="1">
      <c r="A8" s="17">
        <v>248</v>
      </c>
      <c r="B8" s="92" t="s">
        <v>285</v>
      </c>
      <c r="C8" s="92" t="s">
        <v>286</v>
      </c>
      <c r="D8" s="98">
        <v>300</v>
      </c>
      <c r="E8" s="17">
        <v>315</v>
      </c>
      <c r="F8" s="99">
        <v>330</v>
      </c>
      <c r="G8" s="98">
        <v>175</v>
      </c>
      <c r="H8" s="17">
        <v>185</v>
      </c>
      <c r="I8" s="99">
        <v>200</v>
      </c>
      <c r="J8" s="144">
        <f t="shared" si="0"/>
        <v>530</v>
      </c>
      <c r="K8" s="98">
        <v>405</v>
      </c>
      <c r="L8" s="17">
        <v>450</v>
      </c>
      <c r="M8" s="99" t="s">
        <v>399</v>
      </c>
      <c r="N8" s="89">
        <f t="shared" si="1"/>
        <v>980</v>
      </c>
      <c r="O8" s="96">
        <v>7</v>
      </c>
    </row>
    <row r="9" spans="1:15" s="101" customFormat="1" ht="13.5" thickBot="1">
      <c r="A9" s="17">
        <v>274.8</v>
      </c>
      <c r="B9" s="92" t="s">
        <v>283</v>
      </c>
      <c r="C9" s="92" t="s">
        <v>165</v>
      </c>
      <c r="D9" s="98">
        <v>340</v>
      </c>
      <c r="E9" s="17">
        <v>375</v>
      </c>
      <c r="F9" s="99" t="s">
        <v>358</v>
      </c>
      <c r="G9" s="98">
        <v>200</v>
      </c>
      <c r="H9" s="17">
        <v>215</v>
      </c>
      <c r="I9" s="99" t="s">
        <v>326</v>
      </c>
      <c r="J9" s="144">
        <f t="shared" si="0"/>
        <v>590</v>
      </c>
      <c r="K9" s="98">
        <v>385</v>
      </c>
      <c r="L9" s="17">
        <v>420</v>
      </c>
      <c r="M9" s="99">
        <v>435</v>
      </c>
      <c r="N9" s="89">
        <f t="shared" si="1"/>
        <v>1025</v>
      </c>
      <c r="O9" s="100">
        <v>6</v>
      </c>
    </row>
    <row r="10" spans="1:15" s="101" customFormat="1" ht="13.5" thickBot="1">
      <c r="A10" s="17">
        <v>271.6</v>
      </c>
      <c r="B10" s="92" t="s">
        <v>289</v>
      </c>
      <c r="C10" s="92" t="s">
        <v>91</v>
      </c>
      <c r="D10" s="98">
        <v>350</v>
      </c>
      <c r="E10" s="17" t="s">
        <v>357</v>
      </c>
      <c r="F10" s="99">
        <v>380</v>
      </c>
      <c r="G10" s="98">
        <v>220</v>
      </c>
      <c r="H10" s="17">
        <v>230</v>
      </c>
      <c r="I10" s="99">
        <v>240</v>
      </c>
      <c r="J10" s="144">
        <f t="shared" si="0"/>
        <v>620</v>
      </c>
      <c r="K10" s="98">
        <v>405</v>
      </c>
      <c r="L10" s="17">
        <v>430</v>
      </c>
      <c r="M10" s="99" t="s">
        <v>400</v>
      </c>
      <c r="N10" s="89">
        <f t="shared" si="1"/>
        <v>1050</v>
      </c>
      <c r="O10" s="100">
        <v>5</v>
      </c>
    </row>
    <row r="11" spans="1:15" s="101" customFormat="1" ht="13.5" thickBot="1">
      <c r="A11" s="17">
        <v>268.4</v>
      </c>
      <c r="B11" s="92" t="s">
        <v>282</v>
      </c>
      <c r="C11" s="92" t="s">
        <v>162</v>
      </c>
      <c r="D11" s="98">
        <v>385</v>
      </c>
      <c r="E11" s="17">
        <v>405</v>
      </c>
      <c r="F11" s="99" t="s">
        <v>359</v>
      </c>
      <c r="G11" s="98">
        <v>215</v>
      </c>
      <c r="H11" s="17">
        <v>245</v>
      </c>
      <c r="I11" s="99" t="s">
        <v>320</v>
      </c>
      <c r="J11" s="144">
        <f t="shared" si="0"/>
        <v>650</v>
      </c>
      <c r="K11" s="98">
        <v>385</v>
      </c>
      <c r="L11" s="17">
        <v>435</v>
      </c>
      <c r="M11" s="99">
        <v>465</v>
      </c>
      <c r="N11" s="89">
        <f t="shared" si="1"/>
        <v>1115</v>
      </c>
      <c r="O11" s="100">
        <v>4</v>
      </c>
    </row>
    <row r="12" spans="1:15" s="101" customFormat="1" ht="13.5" thickBot="1">
      <c r="A12" s="17">
        <v>261.6</v>
      </c>
      <c r="B12" s="87" t="s">
        <v>287</v>
      </c>
      <c r="C12" s="87" t="s">
        <v>87</v>
      </c>
      <c r="D12" s="98" t="s">
        <v>346</v>
      </c>
      <c r="E12" s="17">
        <v>330</v>
      </c>
      <c r="F12" s="99">
        <v>350</v>
      </c>
      <c r="G12" s="98">
        <v>245</v>
      </c>
      <c r="H12" s="17">
        <v>260</v>
      </c>
      <c r="I12" s="99">
        <v>275</v>
      </c>
      <c r="J12" s="144">
        <f t="shared" si="0"/>
        <v>625</v>
      </c>
      <c r="K12" s="98">
        <v>430</v>
      </c>
      <c r="L12" s="17">
        <v>445</v>
      </c>
      <c r="M12" s="99">
        <v>490</v>
      </c>
      <c r="N12" s="89">
        <f t="shared" si="1"/>
        <v>1115</v>
      </c>
      <c r="O12" s="100">
        <v>3</v>
      </c>
    </row>
    <row r="13" spans="1:15" s="101" customFormat="1" ht="13.5" thickBot="1">
      <c r="A13" s="69">
        <v>243.6</v>
      </c>
      <c r="B13" s="92" t="s">
        <v>41</v>
      </c>
      <c r="C13" s="92" t="s">
        <v>37</v>
      </c>
      <c r="D13" s="98" t="s">
        <v>351</v>
      </c>
      <c r="E13" s="17" t="s">
        <v>351</v>
      </c>
      <c r="F13" s="99" t="s">
        <v>351</v>
      </c>
      <c r="G13" s="98" t="s">
        <v>318</v>
      </c>
      <c r="H13" s="17" t="s">
        <v>318</v>
      </c>
      <c r="I13" s="99" t="s">
        <v>318</v>
      </c>
      <c r="J13" s="144">
        <f t="shared" si="0"/>
        <v>0</v>
      </c>
      <c r="K13" s="98">
        <v>0</v>
      </c>
      <c r="L13" s="17" t="s">
        <v>318</v>
      </c>
      <c r="M13" s="99" t="s">
        <v>318</v>
      </c>
      <c r="N13" s="89">
        <v>0</v>
      </c>
      <c r="O13" s="100"/>
    </row>
    <row r="14" spans="1:15" s="101" customFormat="1" ht="13.5" thickBot="1">
      <c r="A14" s="17">
        <v>269.7</v>
      </c>
      <c r="B14" s="87" t="s">
        <v>280</v>
      </c>
      <c r="C14" s="87" t="s">
        <v>134</v>
      </c>
      <c r="D14" s="98">
        <v>425</v>
      </c>
      <c r="E14" s="17">
        <v>455</v>
      </c>
      <c r="F14" s="99">
        <v>475</v>
      </c>
      <c r="G14" s="98">
        <v>240</v>
      </c>
      <c r="H14" s="17">
        <v>275</v>
      </c>
      <c r="I14" s="99">
        <v>290</v>
      </c>
      <c r="J14" s="144">
        <f t="shared" si="0"/>
        <v>765</v>
      </c>
      <c r="K14" s="98">
        <v>445</v>
      </c>
      <c r="L14" s="17">
        <v>480</v>
      </c>
      <c r="M14" s="99" t="s">
        <v>401</v>
      </c>
      <c r="N14" s="89">
        <f t="shared" si="1"/>
        <v>1245</v>
      </c>
      <c r="O14" s="100">
        <v>2</v>
      </c>
    </row>
    <row r="15" spans="1:16" s="101" customFormat="1" ht="13.5" thickBot="1">
      <c r="A15" s="98">
        <v>252.3</v>
      </c>
      <c r="B15" s="92" t="s">
        <v>278</v>
      </c>
      <c r="C15" s="92" t="s">
        <v>33</v>
      </c>
      <c r="D15" s="98">
        <v>415</v>
      </c>
      <c r="E15" s="17">
        <v>460</v>
      </c>
      <c r="F15" s="99">
        <v>480</v>
      </c>
      <c r="G15" s="98">
        <v>300</v>
      </c>
      <c r="H15" s="17" t="s">
        <v>340</v>
      </c>
      <c r="I15" s="99">
        <v>315</v>
      </c>
      <c r="J15" s="144">
        <f t="shared" si="0"/>
        <v>795</v>
      </c>
      <c r="K15" s="98">
        <v>425</v>
      </c>
      <c r="L15" s="17">
        <v>475</v>
      </c>
      <c r="M15" s="99">
        <v>480</v>
      </c>
      <c r="N15" s="89">
        <f t="shared" si="1"/>
        <v>1275</v>
      </c>
      <c r="O15" s="100">
        <v>1</v>
      </c>
      <c r="P15" s="101">
        <f>N15/A15</f>
        <v>5.053507728894173</v>
      </c>
    </row>
    <row r="16" spans="1:14" s="29" customFormat="1" ht="13.5" thickBot="1">
      <c r="A16" s="31"/>
      <c r="B16" s="15"/>
      <c r="C16" s="16"/>
      <c r="D16" s="19"/>
      <c r="E16" s="31"/>
      <c r="F16" s="32"/>
      <c r="G16" s="19"/>
      <c r="H16" s="31"/>
      <c r="I16" s="32"/>
      <c r="J16" s="144">
        <f t="shared" si="0"/>
        <v>0</v>
      </c>
      <c r="K16" s="19"/>
      <c r="L16" s="31"/>
      <c r="M16" s="32"/>
      <c r="N16" s="89">
        <f t="shared" si="1"/>
        <v>0</v>
      </c>
    </row>
    <row r="17" spans="1:14" s="29" customFormat="1" ht="13.5" thickBot="1">
      <c r="A17" s="19"/>
      <c r="B17" s="20"/>
      <c r="C17" s="21"/>
      <c r="D17" s="19"/>
      <c r="E17" s="31"/>
      <c r="F17" s="32"/>
      <c r="G17" s="19"/>
      <c r="H17" s="31"/>
      <c r="I17" s="32"/>
      <c r="J17" s="144">
        <f t="shared" si="0"/>
        <v>0</v>
      </c>
      <c r="K17" s="19"/>
      <c r="L17" s="31"/>
      <c r="M17" s="32"/>
      <c r="N17" s="89">
        <f t="shared" si="1"/>
        <v>0</v>
      </c>
    </row>
    <row r="18" spans="1:14" s="29" customFormat="1" ht="13.5" thickBot="1">
      <c r="A18" s="19"/>
      <c r="B18" s="15"/>
      <c r="C18" s="16"/>
      <c r="D18" s="19"/>
      <c r="E18" s="31"/>
      <c r="F18" s="32"/>
      <c r="G18" s="19"/>
      <c r="H18" s="31"/>
      <c r="I18" s="32"/>
      <c r="J18" s="144">
        <f t="shared" si="0"/>
        <v>0</v>
      </c>
      <c r="K18" s="19"/>
      <c r="L18" s="31"/>
      <c r="M18" s="32"/>
      <c r="N18" s="89">
        <f t="shared" si="1"/>
        <v>0</v>
      </c>
    </row>
    <row r="19" spans="1:14" s="29" customFormat="1" ht="13.5" thickBot="1">
      <c r="A19" s="38"/>
      <c r="B19" s="34"/>
      <c r="C19" s="35"/>
      <c r="D19" s="46"/>
      <c r="E19" s="38"/>
      <c r="F19" s="47"/>
      <c r="G19" s="46"/>
      <c r="H19" s="38"/>
      <c r="I19" s="47"/>
      <c r="J19" s="144">
        <f t="shared" si="0"/>
        <v>0</v>
      </c>
      <c r="K19" s="19"/>
      <c r="L19" s="31"/>
      <c r="M19" s="32"/>
      <c r="N19" s="89">
        <f t="shared" si="1"/>
        <v>0</v>
      </c>
    </row>
    <row r="20" spans="1:14" s="76" customFormat="1" ht="13.5" thickBot="1">
      <c r="A20" s="31"/>
      <c r="B20" s="15"/>
      <c r="C20" s="16"/>
      <c r="D20" s="19"/>
      <c r="E20" s="31"/>
      <c r="F20" s="32"/>
      <c r="G20" s="19"/>
      <c r="H20" s="31"/>
      <c r="I20" s="32"/>
      <c r="J20" s="144">
        <f t="shared" si="0"/>
        <v>0</v>
      </c>
      <c r="K20" s="44"/>
      <c r="L20" s="45"/>
      <c r="M20" s="48"/>
      <c r="N20" s="89">
        <f t="shared" si="1"/>
        <v>0</v>
      </c>
    </row>
    <row r="21" spans="1:14" s="76" customFormat="1" ht="13.5" thickBot="1">
      <c r="A21" s="31"/>
      <c r="B21" s="17"/>
      <c r="C21" s="18"/>
      <c r="D21" s="19"/>
      <c r="E21" s="31"/>
      <c r="F21" s="32"/>
      <c r="G21" s="19"/>
      <c r="H21" s="31"/>
      <c r="I21" s="32"/>
      <c r="J21" s="144">
        <f t="shared" si="0"/>
        <v>0</v>
      </c>
      <c r="K21" s="19"/>
      <c r="L21" s="31"/>
      <c r="M21" s="32"/>
      <c r="N21" s="89">
        <f t="shared" si="1"/>
        <v>0</v>
      </c>
    </row>
    <row r="22" spans="1:14" s="76" customFormat="1" ht="13.5" thickBot="1">
      <c r="A22" s="31"/>
      <c r="B22" s="15"/>
      <c r="C22" s="16"/>
      <c r="D22" s="19"/>
      <c r="E22" s="31"/>
      <c r="F22" s="32"/>
      <c r="G22" s="19"/>
      <c r="H22" s="31"/>
      <c r="I22" s="32"/>
      <c r="J22" s="144">
        <f t="shared" si="0"/>
        <v>0</v>
      </c>
      <c r="K22" s="19"/>
      <c r="L22" s="31"/>
      <c r="M22" s="32"/>
      <c r="N22" s="89">
        <f t="shared" si="1"/>
        <v>0</v>
      </c>
    </row>
    <row r="23" spans="1:14" s="76" customFormat="1" ht="13.5" thickBot="1">
      <c r="A23" s="31"/>
      <c r="B23" s="15"/>
      <c r="C23" s="16"/>
      <c r="D23" s="54"/>
      <c r="E23" s="53"/>
      <c r="F23" s="52"/>
      <c r="G23" s="54"/>
      <c r="H23" s="53"/>
      <c r="I23" s="52"/>
      <c r="J23" s="144">
        <f t="shared" si="0"/>
        <v>0</v>
      </c>
      <c r="K23" s="54"/>
      <c r="L23" s="53"/>
      <c r="M23" s="52"/>
      <c r="N23" s="89">
        <f t="shared" si="1"/>
        <v>0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6.8515625" style="8" customWidth="1"/>
    <col min="2" max="3" width="18.28125" style="0" customWidth="1"/>
    <col min="4" max="13" width="8.140625" style="8" customWidth="1"/>
    <col min="14" max="14" width="8.28125" style="8" customWidth="1"/>
    <col min="15" max="15" width="2.7109375" style="0" customWidth="1"/>
  </cols>
  <sheetData>
    <row r="1" spans="1:15" ht="20.25">
      <c r="A1" s="171" t="s">
        <v>13</v>
      </c>
      <c r="B1" s="174" t="s">
        <v>32</v>
      </c>
      <c r="C1" s="174"/>
      <c r="D1" s="174" t="s">
        <v>0</v>
      </c>
      <c r="E1" s="174"/>
      <c r="F1" s="174"/>
      <c r="G1" s="174" t="s">
        <v>1</v>
      </c>
      <c r="H1" s="174"/>
      <c r="I1" s="174"/>
      <c r="J1" s="174"/>
      <c r="K1" s="174" t="s">
        <v>2</v>
      </c>
      <c r="L1" s="174"/>
      <c r="M1" s="174"/>
      <c r="N1" s="12" t="s">
        <v>3</v>
      </c>
      <c r="O1" s="172" t="s">
        <v>14</v>
      </c>
    </row>
    <row r="2" spans="1:15" ht="13.5" thickBot="1">
      <c r="A2" s="17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8" t="s">
        <v>9</v>
      </c>
      <c r="H2" s="28" t="s">
        <v>10</v>
      </c>
      <c r="I2" s="28" t="s">
        <v>11</v>
      </c>
      <c r="J2" s="2" t="s">
        <v>12</v>
      </c>
      <c r="K2" s="28" t="s">
        <v>6</v>
      </c>
      <c r="L2" s="28" t="s">
        <v>10</v>
      </c>
      <c r="M2" s="28" t="s">
        <v>8</v>
      </c>
      <c r="N2" s="13"/>
      <c r="O2" s="173"/>
    </row>
    <row r="3" spans="1:15" s="101" customFormat="1" ht="13.5" thickBot="1">
      <c r="A3" s="17">
        <v>305.4</v>
      </c>
      <c r="B3" s="92" t="s">
        <v>302</v>
      </c>
      <c r="C3" s="107" t="s">
        <v>91</v>
      </c>
      <c r="D3" s="125" t="s">
        <v>324</v>
      </c>
      <c r="E3" s="126">
        <v>275</v>
      </c>
      <c r="F3" s="127">
        <v>290</v>
      </c>
      <c r="G3" s="125">
        <v>150</v>
      </c>
      <c r="H3" s="126">
        <v>175</v>
      </c>
      <c r="I3" s="127">
        <v>190</v>
      </c>
      <c r="J3" s="144">
        <f>MAX(D3:F3)+MAX(G3:I3)</f>
        <v>480</v>
      </c>
      <c r="K3" s="125">
        <v>270</v>
      </c>
      <c r="L3" s="126" t="s">
        <v>335</v>
      </c>
      <c r="M3" s="127">
        <v>300</v>
      </c>
      <c r="N3" s="89">
        <f>J3+MAX(K3:M3)</f>
        <v>780</v>
      </c>
      <c r="O3" s="100"/>
    </row>
    <row r="4" spans="1:15" s="101" customFormat="1" ht="13.5" thickBot="1">
      <c r="A4" s="17">
        <v>305.6</v>
      </c>
      <c r="B4" s="87" t="s">
        <v>301</v>
      </c>
      <c r="C4" s="109" t="s">
        <v>173</v>
      </c>
      <c r="D4" s="98">
        <v>250</v>
      </c>
      <c r="E4" s="17">
        <v>275</v>
      </c>
      <c r="F4" s="99">
        <v>290</v>
      </c>
      <c r="G4" s="98">
        <v>160</v>
      </c>
      <c r="H4" s="17">
        <v>175</v>
      </c>
      <c r="I4" s="99" t="s">
        <v>328</v>
      </c>
      <c r="J4" s="144">
        <f aca="true" t="shared" si="0" ref="J4:J18">MAX(D4:F4)+MAX(G4:I4)</f>
        <v>465</v>
      </c>
      <c r="K4" s="98">
        <v>315</v>
      </c>
      <c r="L4" s="91">
        <v>325</v>
      </c>
      <c r="M4" s="99">
        <v>340</v>
      </c>
      <c r="N4" s="89">
        <f aca="true" t="shared" si="1" ref="N4:N18">J4+MAX(K4:M4)</f>
        <v>805</v>
      </c>
      <c r="O4" s="96">
        <v>10</v>
      </c>
    </row>
    <row r="5" spans="1:15" s="97" customFormat="1" ht="13.5" thickBot="1">
      <c r="A5" s="91">
        <v>276.1</v>
      </c>
      <c r="B5" s="92" t="s">
        <v>292</v>
      </c>
      <c r="C5" s="107" t="s">
        <v>116</v>
      </c>
      <c r="D5" s="93">
        <v>265</v>
      </c>
      <c r="E5" s="91">
        <v>295</v>
      </c>
      <c r="F5" s="94">
        <v>325</v>
      </c>
      <c r="G5" s="93">
        <v>170</v>
      </c>
      <c r="H5" s="91">
        <v>185</v>
      </c>
      <c r="I5" s="94">
        <v>200</v>
      </c>
      <c r="J5" s="144">
        <f t="shared" si="0"/>
        <v>525</v>
      </c>
      <c r="K5" s="93">
        <v>360</v>
      </c>
      <c r="L5" s="91">
        <v>395</v>
      </c>
      <c r="M5" s="94">
        <v>415</v>
      </c>
      <c r="N5" s="89">
        <f t="shared" si="1"/>
        <v>940</v>
      </c>
      <c r="O5" s="96">
        <v>9</v>
      </c>
    </row>
    <row r="6" spans="1:15" s="101" customFormat="1" ht="13.5" thickBot="1">
      <c r="A6" s="17">
        <v>312.6</v>
      </c>
      <c r="B6" s="92" t="s">
        <v>298</v>
      </c>
      <c r="C6" s="107" t="s">
        <v>299</v>
      </c>
      <c r="D6" s="98" t="s">
        <v>335</v>
      </c>
      <c r="E6" s="17">
        <v>300</v>
      </c>
      <c r="F6" s="99">
        <v>345</v>
      </c>
      <c r="G6" s="98">
        <v>225</v>
      </c>
      <c r="H6" s="17">
        <v>250</v>
      </c>
      <c r="I6" s="99">
        <v>265</v>
      </c>
      <c r="J6" s="144">
        <f t="shared" si="0"/>
        <v>610</v>
      </c>
      <c r="K6" s="98">
        <v>345</v>
      </c>
      <c r="L6" s="17">
        <v>375</v>
      </c>
      <c r="M6" s="99" t="s">
        <v>347</v>
      </c>
      <c r="N6" s="89">
        <f t="shared" si="1"/>
        <v>985</v>
      </c>
      <c r="O6" s="100">
        <v>6</v>
      </c>
    </row>
    <row r="7" spans="1:15" s="101" customFormat="1" ht="13.5" thickBot="1">
      <c r="A7" s="17">
        <v>332.7</v>
      </c>
      <c r="B7" s="87" t="s">
        <v>295</v>
      </c>
      <c r="C7" s="109" t="s">
        <v>87</v>
      </c>
      <c r="D7" s="118">
        <v>300</v>
      </c>
      <c r="E7" s="119">
        <v>315</v>
      </c>
      <c r="F7" s="120" t="s">
        <v>346</v>
      </c>
      <c r="G7" s="118">
        <v>200</v>
      </c>
      <c r="H7" s="119">
        <v>210</v>
      </c>
      <c r="I7" s="120" t="s">
        <v>316</v>
      </c>
      <c r="J7" s="144">
        <f t="shared" si="0"/>
        <v>525</v>
      </c>
      <c r="K7" s="118">
        <v>415</v>
      </c>
      <c r="L7" s="119" t="s">
        <v>349</v>
      </c>
      <c r="M7" s="120">
        <v>430</v>
      </c>
      <c r="N7" s="89">
        <f t="shared" si="1"/>
        <v>955</v>
      </c>
      <c r="O7" s="100">
        <v>8</v>
      </c>
    </row>
    <row r="8" spans="1:15" s="101" customFormat="1" ht="13.5" thickBot="1">
      <c r="A8" s="17">
        <v>304</v>
      </c>
      <c r="B8" s="92" t="s">
        <v>297</v>
      </c>
      <c r="C8" s="107" t="s">
        <v>145</v>
      </c>
      <c r="D8" s="98">
        <v>300</v>
      </c>
      <c r="E8" s="17">
        <v>325</v>
      </c>
      <c r="F8" s="99">
        <v>350</v>
      </c>
      <c r="G8" s="98">
        <v>225</v>
      </c>
      <c r="H8" s="17" t="s">
        <v>324</v>
      </c>
      <c r="I8" s="99" t="s">
        <v>330</v>
      </c>
      <c r="J8" s="144">
        <f t="shared" si="0"/>
        <v>575</v>
      </c>
      <c r="K8" s="98">
        <v>405</v>
      </c>
      <c r="L8" s="17" t="s">
        <v>394</v>
      </c>
      <c r="M8" s="99" t="s">
        <v>394</v>
      </c>
      <c r="N8" s="89">
        <f t="shared" si="1"/>
        <v>980</v>
      </c>
      <c r="O8" s="100">
        <v>7</v>
      </c>
    </row>
    <row r="9" spans="1:15" s="101" customFormat="1" ht="13.5" thickBot="1">
      <c r="A9" s="17">
        <v>289</v>
      </c>
      <c r="B9" s="92" t="s">
        <v>293</v>
      </c>
      <c r="C9" s="107" t="s">
        <v>75</v>
      </c>
      <c r="D9" s="98">
        <v>430</v>
      </c>
      <c r="E9" s="17">
        <v>450</v>
      </c>
      <c r="F9" s="99" t="s">
        <v>361</v>
      </c>
      <c r="G9" s="98" t="s">
        <v>374</v>
      </c>
      <c r="H9" s="17">
        <v>200</v>
      </c>
      <c r="I9" s="99">
        <v>210</v>
      </c>
      <c r="J9" s="144">
        <f t="shared" si="0"/>
        <v>660</v>
      </c>
      <c r="K9" s="98">
        <v>350</v>
      </c>
      <c r="L9" s="17">
        <v>375</v>
      </c>
      <c r="M9" s="99">
        <v>385</v>
      </c>
      <c r="N9" s="89">
        <f t="shared" si="1"/>
        <v>1045</v>
      </c>
      <c r="O9" s="100">
        <v>5</v>
      </c>
    </row>
    <row r="10" spans="1:15" s="101" customFormat="1" ht="13.5" thickBot="1">
      <c r="A10" s="17">
        <v>317.9</v>
      </c>
      <c r="B10" s="92" t="s">
        <v>300</v>
      </c>
      <c r="C10" s="107" t="s">
        <v>147</v>
      </c>
      <c r="D10" s="98">
        <v>340</v>
      </c>
      <c r="E10" s="17">
        <v>360</v>
      </c>
      <c r="F10" s="99">
        <v>405</v>
      </c>
      <c r="G10" s="98">
        <v>230</v>
      </c>
      <c r="H10" s="17">
        <v>240</v>
      </c>
      <c r="I10" s="99">
        <v>260</v>
      </c>
      <c r="J10" s="144">
        <f t="shared" si="0"/>
        <v>665</v>
      </c>
      <c r="K10" s="98" t="s">
        <v>394</v>
      </c>
      <c r="L10" s="17">
        <v>475</v>
      </c>
      <c r="M10" s="99" t="s">
        <v>397</v>
      </c>
      <c r="N10" s="89">
        <f t="shared" si="1"/>
        <v>1140</v>
      </c>
      <c r="O10" s="100">
        <v>4</v>
      </c>
    </row>
    <row r="11" spans="1:15" s="101" customFormat="1" ht="13.5" thickBot="1">
      <c r="A11" s="17">
        <v>287.7</v>
      </c>
      <c r="B11" s="92" t="s">
        <v>296</v>
      </c>
      <c r="C11" s="107" t="s">
        <v>170</v>
      </c>
      <c r="D11" s="98">
        <v>380</v>
      </c>
      <c r="E11" s="17">
        <v>400</v>
      </c>
      <c r="F11" s="99">
        <v>415</v>
      </c>
      <c r="G11" s="98">
        <v>285</v>
      </c>
      <c r="H11" s="17" t="s">
        <v>341</v>
      </c>
      <c r="I11" s="99">
        <v>305</v>
      </c>
      <c r="J11" s="144">
        <f t="shared" si="0"/>
        <v>720</v>
      </c>
      <c r="K11" s="98">
        <v>380</v>
      </c>
      <c r="L11" s="17">
        <v>400</v>
      </c>
      <c r="M11" s="99">
        <v>420</v>
      </c>
      <c r="N11" s="89">
        <f t="shared" si="1"/>
        <v>1140</v>
      </c>
      <c r="O11" s="96">
        <v>3</v>
      </c>
    </row>
    <row r="12" spans="1:15" s="101" customFormat="1" ht="13.5" thickBot="1">
      <c r="A12" s="17">
        <v>310</v>
      </c>
      <c r="B12" s="87" t="s">
        <v>294</v>
      </c>
      <c r="C12" s="109" t="s">
        <v>87</v>
      </c>
      <c r="D12" s="98">
        <v>400</v>
      </c>
      <c r="E12" s="17" t="s">
        <v>360</v>
      </c>
      <c r="F12" s="99">
        <v>430</v>
      </c>
      <c r="G12" s="98">
        <v>260</v>
      </c>
      <c r="H12" s="17">
        <v>270</v>
      </c>
      <c r="I12" s="99">
        <v>285</v>
      </c>
      <c r="J12" s="144">
        <f t="shared" si="0"/>
        <v>715</v>
      </c>
      <c r="K12" s="98">
        <v>445</v>
      </c>
      <c r="L12" s="17">
        <v>480</v>
      </c>
      <c r="M12" s="99" t="s">
        <v>398</v>
      </c>
      <c r="N12" s="89">
        <f t="shared" si="1"/>
        <v>1195</v>
      </c>
      <c r="O12" s="100">
        <v>2</v>
      </c>
    </row>
    <row r="13" spans="1:16" s="101" customFormat="1" ht="13.5" thickBot="1">
      <c r="A13" s="17">
        <v>318.1</v>
      </c>
      <c r="B13" s="92" t="s">
        <v>67</v>
      </c>
      <c r="C13" s="107" t="s">
        <v>38</v>
      </c>
      <c r="D13" s="98">
        <v>455</v>
      </c>
      <c r="E13" s="17">
        <v>500</v>
      </c>
      <c r="F13" s="99">
        <v>520</v>
      </c>
      <c r="G13" s="98">
        <v>265</v>
      </c>
      <c r="H13" s="17" t="s">
        <v>333</v>
      </c>
      <c r="I13" s="99" t="s">
        <v>333</v>
      </c>
      <c r="J13" s="144">
        <f t="shared" si="0"/>
        <v>785</v>
      </c>
      <c r="K13" s="98">
        <v>500</v>
      </c>
      <c r="L13" s="17">
        <v>565</v>
      </c>
      <c r="M13" s="99">
        <v>575</v>
      </c>
      <c r="N13" s="89">
        <f t="shared" si="1"/>
        <v>1360</v>
      </c>
      <c r="O13" s="100">
        <v>1</v>
      </c>
      <c r="P13" s="101">
        <f>N13/A13</f>
        <v>4.275385099025463</v>
      </c>
    </row>
    <row r="14" spans="1:15" s="29" customFormat="1" ht="13.5" thickBot="1">
      <c r="A14" s="19"/>
      <c r="B14" s="20"/>
      <c r="C14" s="21"/>
      <c r="D14" s="19"/>
      <c r="E14" s="31"/>
      <c r="F14" s="32"/>
      <c r="G14" s="19"/>
      <c r="H14" s="31"/>
      <c r="I14" s="32"/>
      <c r="J14" s="144">
        <f t="shared" si="0"/>
        <v>0</v>
      </c>
      <c r="K14" s="44"/>
      <c r="L14" s="45"/>
      <c r="M14" s="48"/>
      <c r="N14" s="89">
        <f t="shared" si="1"/>
        <v>0</v>
      </c>
      <c r="O14" s="33"/>
    </row>
    <row r="15" spans="1:15" s="29" customFormat="1" ht="13.5" thickBot="1">
      <c r="A15" s="19"/>
      <c r="B15" s="20"/>
      <c r="C15" s="21"/>
      <c r="D15" s="19"/>
      <c r="E15" s="31"/>
      <c r="F15" s="32"/>
      <c r="G15" s="19"/>
      <c r="H15" s="31"/>
      <c r="I15" s="32"/>
      <c r="J15" s="144">
        <f t="shared" si="0"/>
        <v>0</v>
      </c>
      <c r="K15" s="19"/>
      <c r="L15" s="31"/>
      <c r="M15" s="32"/>
      <c r="N15" s="89">
        <f t="shared" si="1"/>
        <v>0</v>
      </c>
      <c r="O15" s="33"/>
    </row>
    <row r="16" spans="1:15" s="76" customFormat="1" ht="13.5" thickBot="1">
      <c r="A16" s="31"/>
      <c r="B16" s="15"/>
      <c r="C16" s="16"/>
      <c r="D16" s="19"/>
      <c r="E16" s="31"/>
      <c r="F16" s="32"/>
      <c r="G16" s="19"/>
      <c r="H16" s="31"/>
      <c r="I16" s="32"/>
      <c r="J16" s="144">
        <f t="shared" si="0"/>
        <v>0</v>
      </c>
      <c r="K16" s="19"/>
      <c r="L16" s="31"/>
      <c r="M16" s="32"/>
      <c r="N16" s="89">
        <f t="shared" si="1"/>
        <v>0</v>
      </c>
      <c r="O16" s="81"/>
    </row>
    <row r="17" spans="1:15" s="76" customFormat="1" ht="13.5" thickBot="1">
      <c r="A17" s="38"/>
      <c r="B17" s="15"/>
      <c r="C17" s="16"/>
      <c r="D17" s="19"/>
      <c r="E17" s="31"/>
      <c r="F17" s="32"/>
      <c r="G17" s="19"/>
      <c r="H17" s="31"/>
      <c r="I17" s="32"/>
      <c r="J17" s="144">
        <f t="shared" si="0"/>
        <v>0</v>
      </c>
      <c r="K17" s="19"/>
      <c r="L17" s="31"/>
      <c r="M17" s="32"/>
      <c r="N17" s="89">
        <f t="shared" si="1"/>
        <v>0</v>
      </c>
      <c r="O17" s="81"/>
    </row>
    <row r="18" spans="1:15" s="76" customFormat="1" ht="13.5" thickBot="1">
      <c r="A18" s="31"/>
      <c r="B18" s="15"/>
      <c r="C18" s="16"/>
      <c r="D18" s="54"/>
      <c r="E18" s="53"/>
      <c r="F18" s="52"/>
      <c r="G18" s="54"/>
      <c r="H18" s="53"/>
      <c r="I18" s="52"/>
      <c r="J18" s="144">
        <f t="shared" si="0"/>
        <v>0</v>
      </c>
      <c r="K18" s="54"/>
      <c r="L18" s="53"/>
      <c r="M18" s="52"/>
      <c r="N18" s="89">
        <f t="shared" si="1"/>
        <v>0</v>
      </c>
      <c r="O18" s="81"/>
    </row>
    <row r="19" spans="1:16" s="76" customFormat="1" ht="12.75">
      <c r="A19" s="74"/>
      <c r="B19" s="29"/>
      <c r="C19" s="29"/>
      <c r="D19" s="74"/>
      <c r="E19" s="74"/>
      <c r="F19" s="74"/>
      <c r="G19" s="74"/>
      <c r="H19" s="74"/>
      <c r="I19" s="74"/>
      <c r="J19" s="50"/>
      <c r="K19" s="74"/>
      <c r="L19" s="74"/>
      <c r="M19" s="74"/>
      <c r="N19" s="74"/>
      <c r="O19" s="82"/>
      <c r="P19" s="77"/>
    </row>
    <row r="20" spans="1:16" s="29" customFormat="1" ht="12.75">
      <c r="A20" s="74"/>
      <c r="D20" s="74"/>
      <c r="E20" s="74"/>
      <c r="F20" s="74"/>
      <c r="G20" s="74"/>
      <c r="H20" s="74"/>
      <c r="I20" s="74"/>
      <c r="J20" s="50"/>
      <c r="K20" s="74"/>
      <c r="L20" s="74"/>
      <c r="M20" s="74"/>
      <c r="N20" s="74"/>
      <c r="O20" s="26"/>
      <c r="P20" s="51"/>
    </row>
    <row r="21" spans="1:15" s="29" customFormat="1" ht="12.75">
      <c r="A21" s="74"/>
      <c r="D21" s="74"/>
      <c r="E21" s="74"/>
      <c r="F21" s="74"/>
      <c r="G21" s="74"/>
      <c r="H21" s="74"/>
      <c r="I21" s="74"/>
      <c r="J21" s="50"/>
      <c r="K21" s="74"/>
      <c r="L21" s="74"/>
      <c r="M21" s="74"/>
      <c r="N21" s="74"/>
      <c r="O21" s="51"/>
    </row>
    <row r="22" spans="1:14" s="29" customFormat="1" ht="12.75">
      <c r="A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s="29" customFormat="1" ht="12.75">
      <c r="A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s="29" customFormat="1" ht="12.75">
      <c r="A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s="29" customFormat="1" ht="12.75">
      <c r="A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</sheetData>
  <sheetProtection/>
  <mergeCells count="6">
    <mergeCell ref="K1:M1"/>
    <mergeCell ref="O1:O2"/>
    <mergeCell ref="A1:A2"/>
    <mergeCell ref="B1:C1"/>
    <mergeCell ref="D1:F1"/>
    <mergeCell ref="G1:J1"/>
  </mergeCells>
  <printOptions/>
  <pageMargins left="0" right="0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8.00390625" style="8" customWidth="1"/>
    <col min="2" max="3" width="18.28125" style="0" customWidth="1"/>
    <col min="4" max="13" width="8.140625" style="0" customWidth="1"/>
    <col min="14" max="14" width="7.140625" style="8" customWidth="1"/>
    <col min="15" max="15" width="2.7109375" style="8" customWidth="1"/>
  </cols>
  <sheetData>
    <row r="1" spans="1:15" ht="20.25">
      <c r="A1" s="171" t="s">
        <v>13</v>
      </c>
      <c r="B1" s="174" t="s">
        <v>20</v>
      </c>
      <c r="C1" s="174"/>
      <c r="D1" s="174" t="s">
        <v>0</v>
      </c>
      <c r="E1" s="174"/>
      <c r="F1" s="174"/>
      <c r="G1" s="174" t="s">
        <v>1</v>
      </c>
      <c r="H1" s="174"/>
      <c r="I1" s="174"/>
      <c r="J1" s="174"/>
      <c r="K1" s="174" t="s">
        <v>2</v>
      </c>
      <c r="L1" s="174"/>
      <c r="M1" s="174"/>
      <c r="N1" s="12" t="s">
        <v>3</v>
      </c>
      <c r="O1" s="172" t="s">
        <v>14</v>
      </c>
    </row>
    <row r="2" spans="1:15" ht="13.5" thickBot="1">
      <c r="A2" s="17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8" t="s">
        <v>9</v>
      </c>
      <c r="H2" s="28" t="s">
        <v>10</v>
      </c>
      <c r="I2" s="28" t="s">
        <v>11</v>
      </c>
      <c r="J2" s="2" t="s">
        <v>12</v>
      </c>
      <c r="K2" s="28" t="s">
        <v>6</v>
      </c>
      <c r="L2" s="28" t="s">
        <v>10</v>
      </c>
      <c r="M2" s="28" t="s">
        <v>8</v>
      </c>
      <c r="N2" s="13"/>
      <c r="O2" s="173"/>
    </row>
    <row r="3" spans="1:15" s="90" customFormat="1" ht="13.5" thickBot="1">
      <c r="A3" s="91">
        <v>114</v>
      </c>
      <c r="B3" s="87" t="s">
        <v>72</v>
      </c>
      <c r="C3" s="109" t="s">
        <v>73</v>
      </c>
      <c r="D3" s="115">
        <v>160</v>
      </c>
      <c r="E3" s="116">
        <v>170</v>
      </c>
      <c r="F3" s="132">
        <v>180</v>
      </c>
      <c r="G3" s="115">
        <v>115</v>
      </c>
      <c r="H3" s="116" t="s">
        <v>367</v>
      </c>
      <c r="I3" s="117">
        <v>125</v>
      </c>
      <c r="J3" s="144">
        <f>MAX(D3:F3)+MAX(G3:I3)</f>
        <v>305</v>
      </c>
      <c r="K3" s="115">
        <v>280</v>
      </c>
      <c r="L3" s="116">
        <v>295</v>
      </c>
      <c r="M3" s="117" t="s">
        <v>341</v>
      </c>
      <c r="N3" s="89">
        <f>J3+MAX(K3:M3)</f>
        <v>600</v>
      </c>
      <c r="O3" s="96">
        <v>4</v>
      </c>
    </row>
    <row r="4" spans="1:15" s="90" customFormat="1" ht="13.5" thickBot="1">
      <c r="A4" s="91">
        <v>111.7</v>
      </c>
      <c r="B4" s="87" t="s">
        <v>74</v>
      </c>
      <c r="C4" s="109" t="s">
        <v>75</v>
      </c>
      <c r="D4" s="93">
        <v>180</v>
      </c>
      <c r="E4" s="91">
        <v>200</v>
      </c>
      <c r="F4" s="133" t="s">
        <v>362</v>
      </c>
      <c r="G4" s="93">
        <v>95</v>
      </c>
      <c r="H4" s="91" t="s">
        <v>387</v>
      </c>
      <c r="I4" s="94">
        <v>110</v>
      </c>
      <c r="J4" s="144">
        <f aca="true" t="shared" si="0" ref="J4:J19">MAX(D4:F4)+MAX(G4:I4)</f>
        <v>310</v>
      </c>
      <c r="K4" s="93">
        <v>190</v>
      </c>
      <c r="L4" s="91">
        <v>210</v>
      </c>
      <c r="M4" s="94">
        <v>250</v>
      </c>
      <c r="N4" s="89">
        <f aca="true" t="shared" si="1" ref="N4:N19">J4+MAX(K4:M4)</f>
        <v>560</v>
      </c>
      <c r="O4" s="96">
        <v>7</v>
      </c>
    </row>
    <row r="5" spans="1:15" s="106" customFormat="1" ht="13.5" thickBot="1">
      <c r="A5" s="17">
        <v>111.5</v>
      </c>
      <c r="B5" s="92" t="s">
        <v>60</v>
      </c>
      <c r="C5" s="107" t="s">
        <v>19</v>
      </c>
      <c r="D5" s="98" t="s">
        <v>327</v>
      </c>
      <c r="E5" s="17" t="s">
        <v>373</v>
      </c>
      <c r="F5" s="18" t="s">
        <v>366</v>
      </c>
      <c r="G5" s="98">
        <v>85</v>
      </c>
      <c r="H5" s="17">
        <v>100</v>
      </c>
      <c r="I5" s="99" t="s">
        <v>376</v>
      </c>
      <c r="J5" s="144">
        <f t="shared" si="0"/>
        <v>100</v>
      </c>
      <c r="K5" s="98">
        <v>185</v>
      </c>
      <c r="L5" s="17">
        <v>210</v>
      </c>
      <c r="M5" s="99">
        <v>220</v>
      </c>
      <c r="N5" s="89">
        <f t="shared" si="1"/>
        <v>320</v>
      </c>
      <c r="O5" s="100"/>
    </row>
    <row r="6" spans="1:15" s="106" customFormat="1" ht="13.5" thickBot="1">
      <c r="A6" s="17">
        <v>110.6</v>
      </c>
      <c r="B6" s="87" t="s">
        <v>76</v>
      </c>
      <c r="C6" s="109" t="s">
        <v>77</v>
      </c>
      <c r="D6" s="98">
        <v>120</v>
      </c>
      <c r="E6" s="17">
        <v>135</v>
      </c>
      <c r="F6" s="18">
        <v>145</v>
      </c>
      <c r="G6" s="98">
        <v>75</v>
      </c>
      <c r="H6" s="17">
        <v>85</v>
      </c>
      <c r="I6" s="99" t="s">
        <v>388</v>
      </c>
      <c r="J6" s="144">
        <f t="shared" si="0"/>
        <v>230</v>
      </c>
      <c r="K6" s="98">
        <v>210</v>
      </c>
      <c r="L6" s="17">
        <v>220</v>
      </c>
      <c r="M6" s="99">
        <v>225</v>
      </c>
      <c r="N6" s="89">
        <f t="shared" si="1"/>
        <v>455</v>
      </c>
      <c r="O6" s="100"/>
    </row>
    <row r="7" spans="1:16" s="106" customFormat="1" ht="13.5" thickBot="1">
      <c r="A7" s="17">
        <v>106.1</v>
      </c>
      <c r="B7" s="87" t="s">
        <v>78</v>
      </c>
      <c r="C7" s="109" t="s">
        <v>15</v>
      </c>
      <c r="D7" s="98" t="s">
        <v>338</v>
      </c>
      <c r="E7" s="17">
        <v>210</v>
      </c>
      <c r="F7" s="18" t="s">
        <v>326</v>
      </c>
      <c r="G7" s="98">
        <v>145</v>
      </c>
      <c r="H7" s="17">
        <v>155</v>
      </c>
      <c r="I7" s="99" t="s">
        <v>383</v>
      </c>
      <c r="J7" s="144">
        <f t="shared" si="0"/>
        <v>365</v>
      </c>
      <c r="K7" s="98">
        <v>230</v>
      </c>
      <c r="L7" s="17">
        <v>260</v>
      </c>
      <c r="M7" s="99">
        <v>290</v>
      </c>
      <c r="N7" s="89">
        <f t="shared" si="1"/>
        <v>655</v>
      </c>
      <c r="O7" s="96">
        <v>1</v>
      </c>
      <c r="P7" s="106">
        <f>N7/A7</f>
        <v>6.173421300659755</v>
      </c>
    </row>
    <row r="8" spans="1:15" s="106" customFormat="1" ht="13.5" thickBot="1">
      <c r="A8" s="17">
        <v>112.5</v>
      </c>
      <c r="B8" s="87" t="s">
        <v>79</v>
      </c>
      <c r="C8" s="109" t="s">
        <v>15</v>
      </c>
      <c r="D8" s="98">
        <v>175</v>
      </c>
      <c r="E8" s="17" t="s">
        <v>328</v>
      </c>
      <c r="F8" s="18" t="s">
        <v>329</v>
      </c>
      <c r="G8" s="98">
        <v>95</v>
      </c>
      <c r="H8" s="17">
        <v>100</v>
      </c>
      <c r="I8" s="99">
        <v>105</v>
      </c>
      <c r="J8" s="144">
        <f t="shared" si="0"/>
        <v>280</v>
      </c>
      <c r="K8" s="98">
        <v>205</v>
      </c>
      <c r="L8" s="17">
        <v>225</v>
      </c>
      <c r="M8" s="99">
        <v>240</v>
      </c>
      <c r="N8" s="89">
        <f t="shared" si="1"/>
        <v>520</v>
      </c>
      <c r="O8" s="100"/>
    </row>
    <row r="9" spans="1:15" s="106" customFormat="1" ht="13.5" thickBot="1">
      <c r="A9" s="17">
        <v>112</v>
      </c>
      <c r="B9" s="87" t="s">
        <v>80</v>
      </c>
      <c r="C9" s="109" t="s">
        <v>81</v>
      </c>
      <c r="D9" s="98">
        <v>165</v>
      </c>
      <c r="E9" s="17" t="s">
        <v>374</v>
      </c>
      <c r="F9" s="18">
        <v>190</v>
      </c>
      <c r="G9" s="98">
        <v>125</v>
      </c>
      <c r="H9" s="17">
        <v>135</v>
      </c>
      <c r="I9" s="99">
        <v>145</v>
      </c>
      <c r="J9" s="144">
        <f t="shared" si="0"/>
        <v>335</v>
      </c>
      <c r="K9" s="98">
        <v>225</v>
      </c>
      <c r="L9" s="17">
        <v>230</v>
      </c>
      <c r="M9" s="99" t="s">
        <v>362</v>
      </c>
      <c r="N9" s="89">
        <f t="shared" si="1"/>
        <v>565</v>
      </c>
      <c r="O9" s="96">
        <v>6</v>
      </c>
    </row>
    <row r="10" spans="1:15" s="128" customFormat="1" ht="13.5" thickBot="1">
      <c r="A10" s="17">
        <v>114</v>
      </c>
      <c r="B10" s="92" t="s">
        <v>82</v>
      </c>
      <c r="C10" s="107" t="s">
        <v>81</v>
      </c>
      <c r="D10" s="98">
        <v>135</v>
      </c>
      <c r="E10" s="17">
        <v>165</v>
      </c>
      <c r="F10" s="18">
        <v>185</v>
      </c>
      <c r="G10" s="98">
        <v>80</v>
      </c>
      <c r="H10" s="17">
        <v>95</v>
      </c>
      <c r="I10" s="99">
        <v>100</v>
      </c>
      <c r="J10" s="144">
        <f t="shared" si="0"/>
        <v>285</v>
      </c>
      <c r="K10" s="98">
        <v>205</v>
      </c>
      <c r="L10" s="17">
        <v>225</v>
      </c>
      <c r="M10" s="99">
        <v>240</v>
      </c>
      <c r="N10" s="89">
        <f t="shared" si="1"/>
        <v>525</v>
      </c>
      <c r="O10" s="100"/>
    </row>
    <row r="11" spans="1:15" s="106" customFormat="1" ht="13.5" thickBot="1">
      <c r="A11" s="17">
        <v>113.2</v>
      </c>
      <c r="B11" s="87" t="s">
        <v>34</v>
      </c>
      <c r="C11" s="109" t="s">
        <v>35</v>
      </c>
      <c r="D11" s="98">
        <v>140</v>
      </c>
      <c r="E11" s="17">
        <v>155</v>
      </c>
      <c r="F11" s="18">
        <v>175</v>
      </c>
      <c r="G11" s="98">
        <v>115</v>
      </c>
      <c r="H11" s="17">
        <v>135</v>
      </c>
      <c r="I11" s="99" t="s">
        <v>382</v>
      </c>
      <c r="J11" s="144">
        <f t="shared" si="0"/>
        <v>310</v>
      </c>
      <c r="K11" s="98">
        <v>205</v>
      </c>
      <c r="L11" s="17">
        <v>220</v>
      </c>
      <c r="M11" s="99">
        <v>230</v>
      </c>
      <c r="N11" s="89">
        <f t="shared" si="1"/>
        <v>540</v>
      </c>
      <c r="O11" s="100">
        <v>10</v>
      </c>
    </row>
    <row r="12" spans="1:15" s="106" customFormat="1" ht="13.5" thickBot="1">
      <c r="A12" s="69">
        <v>113.6</v>
      </c>
      <c r="B12" s="87" t="s">
        <v>83</v>
      </c>
      <c r="C12" s="109" t="s">
        <v>84</v>
      </c>
      <c r="D12" s="103">
        <v>180</v>
      </c>
      <c r="E12" s="69">
        <v>190</v>
      </c>
      <c r="F12" s="37">
        <v>210</v>
      </c>
      <c r="G12" s="98">
        <v>90</v>
      </c>
      <c r="H12" s="17">
        <v>105</v>
      </c>
      <c r="I12" s="99">
        <v>115</v>
      </c>
      <c r="J12" s="144">
        <f t="shared" si="0"/>
        <v>325</v>
      </c>
      <c r="K12" s="103">
        <v>270</v>
      </c>
      <c r="L12" s="69">
        <v>295</v>
      </c>
      <c r="M12" s="104" t="s">
        <v>345</v>
      </c>
      <c r="N12" s="89">
        <f t="shared" si="1"/>
        <v>620</v>
      </c>
      <c r="O12" s="123">
        <v>3</v>
      </c>
    </row>
    <row r="13" spans="1:15" s="106" customFormat="1" ht="13.5" thickBot="1">
      <c r="A13" s="69">
        <v>96.4</v>
      </c>
      <c r="B13" s="102" t="s">
        <v>85</v>
      </c>
      <c r="C13" s="129" t="s">
        <v>84</v>
      </c>
      <c r="D13" s="103">
        <v>120</v>
      </c>
      <c r="E13" s="69">
        <v>135</v>
      </c>
      <c r="F13" s="37">
        <v>150</v>
      </c>
      <c r="G13" s="98">
        <v>65</v>
      </c>
      <c r="H13" s="17">
        <v>80</v>
      </c>
      <c r="I13" s="99">
        <v>85</v>
      </c>
      <c r="J13" s="144">
        <f t="shared" si="0"/>
        <v>235</v>
      </c>
      <c r="K13" s="130">
        <v>180</v>
      </c>
      <c r="L13" s="131">
        <v>200</v>
      </c>
      <c r="M13" s="104" t="s">
        <v>316</v>
      </c>
      <c r="N13" s="89">
        <f t="shared" si="1"/>
        <v>435</v>
      </c>
      <c r="O13" s="123"/>
    </row>
    <row r="14" spans="1:15" s="106" customFormat="1" ht="13.5" thickBot="1">
      <c r="A14" s="105">
        <v>110</v>
      </c>
      <c r="B14" s="87" t="s">
        <v>86</v>
      </c>
      <c r="C14" s="109" t="s">
        <v>87</v>
      </c>
      <c r="D14" s="137" t="s">
        <v>369</v>
      </c>
      <c r="E14" s="105">
        <v>110</v>
      </c>
      <c r="F14" s="134">
        <v>135</v>
      </c>
      <c r="G14" s="137">
        <v>100</v>
      </c>
      <c r="H14" s="105">
        <v>115</v>
      </c>
      <c r="I14" s="138" t="s">
        <v>389</v>
      </c>
      <c r="J14" s="144">
        <f t="shared" si="0"/>
        <v>250</v>
      </c>
      <c r="K14" s="137">
        <v>195</v>
      </c>
      <c r="L14" s="105">
        <v>215</v>
      </c>
      <c r="M14" s="138">
        <v>230</v>
      </c>
      <c r="N14" s="89">
        <f t="shared" si="1"/>
        <v>480</v>
      </c>
      <c r="O14" s="105"/>
    </row>
    <row r="15" spans="1:15" s="106" customFormat="1" ht="13.5" thickBot="1">
      <c r="A15" s="105">
        <v>109.2</v>
      </c>
      <c r="B15" s="92" t="s">
        <v>403</v>
      </c>
      <c r="C15" s="107" t="s">
        <v>36</v>
      </c>
      <c r="D15" s="137">
        <v>185</v>
      </c>
      <c r="E15" s="105" t="s">
        <v>329</v>
      </c>
      <c r="F15" s="134">
        <v>195</v>
      </c>
      <c r="G15" s="137">
        <v>100</v>
      </c>
      <c r="H15" s="105">
        <v>115</v>
      </c>
      <c r="I15" s="138" t="s">
        <v>367</v>
      </c>
      <c r="J15" s="144">
        <f t="shared" si="0"/>
        <v>310</v>
      </c>
      <c r="K15" s="137">
        <v>225</v>
      </c>
      <c r="L15" s="105" t="s">
        <v>365</v>
      </c>
      <c r="M15" s="138">
        <v>240</v>
      </c>
      <c r="N15" s="89">
        <f t="shared" si="1"/>
        <v>550</v>
      </c>
      <c r="O15" s="105">
        <v>8</v>
      </c>
    </row>
    <row r="16" spans="1:15" s="106" customFormat="1" ht="13.5" thickBot="1">
      <c r="A16" s="105">
        <v>111.7</v>
      </c>
      <c r="B16" s="92" t="s">
        <v>88</v>
      </c>
      <c r="C16" s="107" t="s">
        <v>70</v>
      </c>
      <c r="D16" s="137">
        <v>145</v>
      </c>
      <c r="E16" s="105" t="s">
        <v>375</v>
      </c>
      <c r="F16" s="134">
        <v>170</v>
      </c>
      <c r="G16" s="137">
        <v>100</v>
      </c>
      <c r="H16" s="105">
        <v>115</v>
      </c>
      <c r="I16" s="138" t="s">
        <v>390</v>
      </c>
      <c r="J16" s="144">
        <f t="shared" si="0"/>
        <v>285</v>
      </c>
      <c r="K16" s="137">
        <v>230</v>
      </c>
      <c r="L16" s="105">
        <v>255</v>
      </c>
      <c r="M16" s="138" t="s">
        <v>337</v>
      </c>
      <c r="N16" s="89">
        <f t="shared" si="1"/>
        <v>540</v>
      </c>
      <c r="O16" s="105">
        <v>9</v>
      </c>
    </row>
    <row r="17" spans="1:15" s="106" customFormat="1" ht="13.5" thickBot="1">
      <c r="A17" s="105">
        <v>113.9</v>
      </c>
      <c r="B17" s="87" t="s">
        <v>89</v>
      </c>
      <c r="C17" s="109" t="s">
        <v>90</v>
      </c>
      <c r="D17" s="145">
        <v>130</v>
      </c>
      <c r="E17" s="146">
        <v>160</v>
      </c>
      <c r="F17" s="147">
        <v>180</v>
      </c>
      <c r="G17" s="145">
        <v>115</v>
      </c>
      <c r="H17" s="146">
        <v>125</v>
      </c>
      <c r="I17" s="148">
        <v>130</v>
      </c>
      <c r="J17" s="144">
        <f t="shared" si="0"/>
        <v>310</v>
      </c>
      <c r="K17" s="145">
        <v>230</v>
      </c>
      <c r="L17" s="146">
        <v>255</v>
      </c>
      <c r="M17" s="148">
        <v>270</v>
      </c>
      <c r="N17" s="89">
        <f t="shared" si="1"/>
        <v>580</v>
      </c>
      <c r="O17" s="105">
        <v>5</v>
      </c>
    </row>
    <row r="18" spans="1:15" s="106" customFormat="1" ht="13.5" thickBot="1">
      <c r="A18" s="105">
        <v>114</v>
      </c>
      <c r="B18" s="92" t="s">
        <v>370</v>
      </c>
      <c r="C18" s="107" t="s">
        <v>371</v>
      </c>
      <c r="D18" s="145">
        <v>145</v>
      </c>
      <c r="E18" s="146">
        <v>160</v>
      </c>
      <c r="F18" s="147" t="s">
        <v>328</v>
      </c>
      <c r="G18" s="145">
        <v>100</v>
      </c>
      <c r="H18" s="146">
        <v>115</v>
      </c>
      <c r="I18" s="148" t="s">
        <v>367</v>
      </c>
      <c r="J18" s="144">
        <f t="shared" si="0"/>
        <v>275</v>
      </c>
      <c r="K18" s="145">
        <v>200</v>
      </c>
      <c r="L18" s="146">
        <v>220</v>
      </c>
      <c r="M18" s="148" t="s">
        <v>365</v>
      </c>
      <c r="N18" s="89">
        <f t="shared" si="1"/>
        <v>495</v>
      </c>
      <c r="O18" s="105"/>
    </row>
    <row r="19" spans="1:15" s="106" customFormat="1" ht="13.5" thickBot="1">
      <c r="A19" s="105">
        <v>112.2</v>
      </c>
      <c r="B19" s="87" t="s">
        <v>404</v>
      </c>
      <c r="C19" s="109" t="s">
        <v>372</v>
      </c>
      <c r="D19" s="139">
        <v>180</v>
      </c>
      <c r="E19" s="140">
        <v>195</v>
      </c>
      <c r="F19" s="143">
        <v>205</v>
      </c>
      <c r="G19" s="139">
        <v>115</v>
      </c>
      <c r="H19" s="140">
        <v>130</v>
      </c>
      <c r="I19" s="141">
        <v>140</v>
      </c>
      <c r="J19" s="144">
        <f t="shared" si="0"/>
        <v>345</v>
      </c>
      <c r="K19" s="139">
        <v>250</v>
      </c>
      <c r="L19" s="140">
        <v>285</v>
      </c>
      <c r="M19" s="141" t="s">
        <v>340</v>
      </c>
      <c r="N19" s="89">
        <f t="shared" si="1"/>
        <v>630</v>
      </c>
      <c r="O19" s="105">
        <v>2</v>
      </c>
    </row>
    <row r="20" spans="1:15" ht="12.75">
      <c r="A20" s="22"/>
      <c r="B20" s="24"/>
      <c r="C20" s="24"/>
      <c r="D20" s="22"/>
      <c r="E20" s="22"/>
      <c r="F20" s="22"/>
      <c r="G20" s="22"/>
      <c r="H20" s="22"/>
      <c r="I20" s="22"/>
      <c r="J20" s="50"/>
      <c r="K20" s="22"/>
      <c r="L20" s="22"/>
      <c r="M20" s="22"/>
      <c r="N20" s="22"/>
      <c r="O20" s="22"/>
    </row>
    <row r="21" spans="1:15" ht="12.75">
      <c r="A21" s="22"/>
      <c r="B21" s="23"/>
      <c r="C21" s="23"/>
      <c r="D21" s="23"/>
      <c r="E21" s="22"/>
      <c r="F21" s="22"/>
      <c r="G21" s="22"/>
      <c r="H21" s="22"/>
      <c r="I21" s="22"/>
      <c r="J21" s="50"/>
      <c r="K21" s="22"/>
      <c r="L21" s="22"/>
      <c r="M21" s="22"/>
      <c r="N21" s="22"/>
      <c r="O21" s="22"/>
    </row>
    <row r="22" spans="1:15" ht="12.75">
      <c r="A22" s="22"/>
      <c r="B22" s="23"/>
      <c r="C22" s="23"/>
      <c r="D22" s="23"/>
      <c r="E22" s="23"/>
      <c r="F22" s="23"/>
      <c r="G22" s="23"/>
      <c r="H22" s="23"/>
      <c r="I22" s="23"/>
      <c r="J22" s="50"/>
      <c r="K22" s="23"/>
      <c r="L22" s="23"/>
      <c r="M22" s="23"/>
      <c r="N22" s="22"/>
      <c r="O22" s="22"/>
    </row>
    <row r="23" spans="3:10" ht="12.75">
      <c r="C23" s="22"/>
      <c r="J23" s="50"/>
    </row>
    <row r="24" spans="1:15" ht="12.75">
      <c r="A24" s="22"/>
      <c r="B24" s="24"/>
      <c r="C24" s="24"/>
      <c r="D24" s="22"/>
      <c r="E24" s="22"/>
      <c r="F24" s="22"/>
      <c r="G24" s="22"/>
      <c r="H24" s="22"/>
      <c r="I24" s="22"/>
      <c r="J24" s="49"/>
      <c r="K24" s="22"/>
      <c r="L24" s="22"/>
      <c r="M24" s="22"/>
      <c r="N24" s="22"/>
      <c r="O24" s="22"/>
    </row>
    <row r="25" spans="1:15" ht="12.7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2"/>
      <c r="O25" s="22"/>
    </row>
    <row r="26" spans="1:15" ht="12.7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2"/>
      <c r="O26" s="22"/>
    </row>
    <row r="27" ht="12.75">
      <c r="C27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7.28125" style="0" customWidth="1"/>
    <col min="2" max="3" width="18.28125" style="0" customWidth="1"/>
    <col min="4" max="4" width="8.140625" style="8" customWidth="1"/>
    <col min="5" max="13" width="8.140625" style="0" customWidth="1"/>
    <col min="14" max="14" width="7.57421875" style="0" customWidth="1"/>
    <col min="15" max="15" width="3.421875" style="0" customWidth="1"/>
  </cols>
  <sheetData>
    <row r="1" spans="1:15" ht="20.25" customHeight="1">
      <c r="A1" s="171" t="s">
        <v>13</v>
      </c>
      <c r="B1" s="174" t="s">
        <v>21</v>
      </c>
      <c r="C1" s="174"/>
      <c r="D1" s="174" t="s">
        <v>0</v>
      </c>
      <c r="E1" s="174"/>
      <c r="F1" s="174"/>
      <c r="G1" s="174" t="s">
        <v>1</v>
      </c>
      <c r="H1" s="174"/>
      <c r="I1" s="174"/>
      <c r="J1" s="174"/>
      <c r="K1" s="174" t="s">
        <v>2</v>
      </c>
      <c r="L1" s="174"/>
      <c r="M1" s="174"/>
      <c r="N1" s="12" t="s">
        <v>3</v>
      </c>
      <c r="O1" s="172" t="s">
        <v>14</v>
      </c>
    </row>
    <row r="2" spans="1:15" ht="13.5" thickBot="1">
      <c r="A2" s="17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3" t="s">
        <v>9</v>
      </c>
      <c r="H2" s="3" t="s">
        <v>10</v>
      </c>
      <c r="I2" s="3" t="s">
        <v>11</v>
      </c>
      <c r="J2" s="2" t="s">
        <v>12</v>
      </c>
      <c r="K2" s="3" t="s">
        <v>6</v>
      </c>
      <c r="L2" s="3" t="s">
        <v>10</v>
      </c>
      <c r="M2" s="3" t="s">
        <v>8</v>
      </c>
      <c r="N2" s="13"/>
      <c r="O2" s="173"/>
    </row>
    <row r="3" spans="1:15" s="106" customFormat="1" ht="13.5" thickBot="1">
      <c r="A3" s="105">
        <v>123</v>
      </c>
      <c r="B3" s="92" t="s">
        <v>303</v>
      </c>
      <c r="C3" s="107" t="s">
        <v>170</v>
      </c>
      <c r="D3" s="149">
        <v>100</v>
      </c>
      <c r="E3" s="150">
        <v>110</v>
      </c>
      <c r="F3" s="151" t="s">
        <v>367</v>
      </c>
      <c r="G3" s="149">
        <v>90</v>
      </c>
      <c r="H3" s="150">
        <v>100</v>
      </c>
      <c r="I3" s="151">
        <v>105</v>
      </c>
      <c r="J3" s="144">
        <f>MAX(D3:F3)+MAX(G3:I3)</f>
        <v>215</v>
      </c>
      <c r="K3" s="149">
        <v>150</v>
      </c>
      <c r="L3" s="150">
        <v>175</v>
      </c>
      <c r="M3" s="151">
        <v>200</v>
      </c>
      <c r="N3" s="89">
        <f>J3+MAX(K3:M3)</f>
        <v>415</v>
      </c>
      <c r="O3" s="135"/>
    </row>
    <row r="4" spans="1:15" s="101" customFormat="1" ht="13.5" thickBot="1">
      <c r="A4" s="17">
        <v>122.4</v>
      </c>
      <c r="B4" s="92" t="s">
        <v>96</v>
      </c>
      <c r="C4" s="107" t="s">
        <v>75</v>
      </c>
      <c r="D4" s="98">
        <v>140</v>
      </c>
      <c r="E4" s="17" t="s">
        <v>366</v>
      </c>
      <c r="F4" s="99" t="s">
        <v>366</v>
      </c>
      <c r="G4" s="98">
        <v>70</v>
      </c>
      <c r="H4" s="17">
        <v>80</v>
      </c>
      <c r="I4" s="99">
        <v>95</v>
      </c>
      <c r="J4" s="144">
        <f aca="true" t="shared" si="0" ref="J4:J25">MAX(D4:F4)+MAX(G4:I4)</f>
        <v>235</v>
      </c>
      <c r="K4" s="98">
        <v>180</v>
      </c>
      <c r="L4" s="17">
        <v>200</v>
      </c>
      <c r="M4" s="99">
        <v>220</v>
      </c>
      <c r="N4" s="89">
        <f aca="true" t="shared" si="1" ref="N4:N25">J4+MAX(K4:M4)</f>
        <v>455</v>
      </c>
      <c r="O4" s="100"/>
    </row>
    <row r="5" spans="1:15" s="106" customFormat="1" ht="13.5" thickBot="1">
      <c r="A5" s="105">
        <v>122.4</v>
      </c>
      <c r="B5" s="87" t="s">
        <v>106</v>
      </c>
      <c r="C5" s="109" t="s">
        <v>87</v>
      </c>
      <c r="D5" s="137" t="s">
        <v>318</v>
      </c>
      <c r="E5" s="105" t="s">
        <v>318</v>
      </c>
      <c r="F5" s="138" t="s">
        <v>318</v>
      </c>
      <c r="G5" s="137" t="s">
        <v>318</v>
      </c>
      <c r="H5" s="105" t="s">
        <v>318</v>
      </c>
      <c r="I5" s="138" t="s">
        <v>318</v>
      </c>
      <c r="J5" s="144">
        <f t="shared" si="0"/>
        <v>0</v>
      </c>
      <c r="K5" s="152" t="s">
        <v>318</v>
      </c>
      <c r="L5" s="86" t="s">
        <v>318</v>
      </c>
      <c r="M5" s="153" t="s">
        <v>318</v>
      </c>
      <c r="N5" s="89">
        <f t="shared" si="1"/>
        <v>0</v>
      </c>
      <c r="O5" s="135"/>
    </row>
    <row r="6" spans="1:15" s="101" customFormat="1" ht="13.5" thickBot="1">
      <c r="A6" s="17">
        <v>123</v>
      </c>
      <c r="B6" s="87" t="s">
        <v>97</v>
      </c>
      <c r="C6" s="109" t="s">
        <v>98</v>
      </c>
      <c r="D6" s="98" t="s">
        <v>331</v>
      </c>
      <c r="E6" s="17">
        <v>155</v>
      </c>
      <c r="F6" s="99" t="s">
        <v>368</v>
      </c>
      <c r="G6" s="98">
        <v>120</v>
      </c>
      <c r="H6" s="17">
        <v>135</v>
      </c>
      <c r="I6" s="99" t="s">
        <v>331</v>
      </c>
      <c r="J6" s="144">
        <f t="shared" si="0"/>
        <v>290</v>
      </c>
      <c r="K6" s="98">
        <v>225</v>
      </c>
      <c r="L6" s="91">
        <v>245</v>
      </c>
      <c r="M6" s="99" t="s">
        <v>320</v>
      </c>
      <c r="N6" s="89">
        <f t="shared" si="1"/>
        <v>535</v>
      </c>
      <c r="O6" s="100"/>
    </row>
    <row r="7" spans="1:15" s="106" customFormat="1" ht="13.5" thickBot="1">
      <c r="A7" s="105">
        <v>123</v>
      </c>
      <c r="B7" s="92" t="s">
        <v>304</v>
      </c>
      <c r="C7" s="107" t="s">
        <v>305</v>
      </c>
      <c r="D7" s="137" t="s">
        <v>318</v>
      </c>
      <c r="E7" s="105" t="s">
        <v>318</v>
      </c>
      <c r="F7" s="138" t="s">
        <v>318</v>
      </c>
      <c r="G7" s="137" t="s">
        <v>318</v>
      </c>
      <c r="H7" s="105" t="s">
        <v>318</v>
      </c>
      <c r="I7" s="138" t="s">
        <v>318</v>
      </c>
      <c r="J7" s="144">
        <f t="shared" si="0"/>
        <v>0</v>
      </c>
      <c r="K7" s="137" t="s">
        <v>318</v>
      </c>
      <c r="L7" s="105" t="s">
        <v>318</v>
      </c>
      <c r="M7" s="138" t="s">
        <v>318</v>
      </c>
      <c r="N7" s="89">
        <f t="shared" si="1"/>
        <v>0</v>
      </c>
      <c r="O7" s="135"/>
    </row>
    <row r="8" spans="1:15" s="106" customFormat="1" ht="13.5" thickBot="1">
      <c r="A8" s="105">
        <v>121.8</v>
      </c>
      <c r="B8" s="87" t="s">
        <v>104</v>
      </c>
      <c r="C8" s="109" t="s">
        <v>84</v>
      </c>
      <c r="D8" s="137">
        <v>185</v>
      </c>
      <c r="E8" s="105">
        <v>205</v>
      </c>
      <c r="F8" s="138">
        <v>220</v>
      </c>
      <c r="G8" s="137">
        <v>120</v>
      </c>
      <c r="H8" s="105">
        <v>130</v>
      </c>
      <c r="I8" s="138">
        <v>135</v>
      </c>
      <c r="J8" s="144">
        <f t="shared" si="0"/>
        <v>355</v>
      </c>
      <c r="K8" s="137">
        <v>240</v>
      </c>
      <c r="L8" s="105">
        <v>260</v>
      </c>
      <c r="M8" s="138">
        <v>275</v>
      </c>
      <c r="N8" s="89">
        <f t="shared" si="1"/>
        <v>630</v>
      </c>
      <c r="O8" s="135"/>
    </row>
    <row r="9" spans="1:15" s="106" customFormat="1" ht="13.5" thickBot="1">
      <c r="A9" s="146">
        <v>123</v>
      </c>
      <c r="B9" s="110" t="s">
        <v>107</v>
      </c>
      <c r="C9" s="111" t="s">
        <v>36</v>
      </c>
      <c r="D9" s="145">
        <v>170</v>
      </c>
      <c r="E9" s="146" t="s">
        <v>328</v>
      </c>
      <c r="F9" s="148">
        <v>185</v>
      </c>
      <c r="G9" s="145">
        <v>110</v>
      </c>
      <c r="H9" s="146">
        <v>130</v>
      </c>
      <c r="I9" s="148" t="s">
        <v>327</v>
      </c>
      <c r="J9" s="144">
        <f t="shared" si="0"/>
        <v>315</v>
      </c>
      <c r="K9" s="145">
        <v>270</v>
      </c>
      <c r="L9" s="146">
        <v>290</v>
      </c>
      <c r="M9" s="148">
        <v>305</v>
      </c>
      <c r="N9" s="89">
        <f t="shared" si="1"/>
        <v>620</v>
      </c>
      <c r="O9" s="135"/>
    </row>
    <row r="10" spans="1:15" s="106" customFormat="1" ht="13.5" thickBot="1">
      <c r="A10" s="105">
        <v>122.7</v>
      </c>
      <c r="B10" s="92" t="s">
        <v>105</v>
      </c>
      <c r="C10" s="107" t="s">
        <v>87</v>
      </c>
      <c r="D10" s="137">
        <v>185</v>
      </c>
      <c r="E10" s="105">
        <v>205</v>
      </c>
      <c r="F10" s="138">
        <v>215</v>
      </c>
      <c r="G10" s="137">
        <v>135</v>
      </c>
      <c r="H10" s="105">
        <v>145</v>
      </c>
      <c r="I10" s="138" t="s">
        <v>373</v>
      </c>
      <c r="J10" s="144">
        <f t="shared" si="0"/>
        <v>360</v>
      </c>
      <c r="K10" s="137">
        <v>240</v>
      </c>
      <c r="L10" s="105">
        <v>260</v>
      </c>
      <c r="M10" s="138" t="s">
        <v>336</v>
      </c>
      <c r="N10" s="89">
        <f t="shared" si="1"/>
        <v>620</v>
      </c>
      <c r="O10" s="105"/>
    </row>
    <row r="11" spans="1:15" s="106" customFormat="1" ht="13.5" thickBot="1">
      <c r="A11" s="105">
        <v>121.8</v>
      </c>
      <c r="B11" s="87" t="s">
        <v>405</v>
      </c>
      <c r="C11" s="109" t="s">
        <v>87</v>
      </c>
      <c r="D11" s="137">
        <v>200</v>
      </c>
      <c r="E11" s="105">
        <v>205</v>
      </c>
      <c r="F11" s="138">
        <v>215</v>
      </c>
      <c r="G11" s="137">
        <v>130</v>
      </c>
      <c r="H11" s="105">
        <v>140</v>
      </c>
      <c r="I11" s="138">
        <v>150</v>
      </c>
      <c r="J11" s="144">
        <f t="shared" si="0"/>
        <v>365</v>
      </c>
      <c r="K11" s="137">
        <v>255</v>
      </c>
      <c r="L11" s="105">
        <v>275</v>
      </c>
      <c r="M11" s="138">
        <v>290</v>
      </c>
      <c r="N11" s="89">
        <f t="shared" si="1"/>
        <v>655</v>
      </c>
      <c r="O11" s="105">
        <v>10</v>
      </c>
    </row>
    <row r="12" spans="1:15" s="106" customFormat="1" ht="13.5" thickBot="1">
      <c r="A12" s="105">
        <v>121.4</v>
      </c>
      <c r="B12" s="92" t="s">
        <v>102</v>
      </c>
      <c r="C12" s="107" t="s">
        <v>103</v>
      </c>
      <c r="D12" s="137" t="s">
        <v>364</v>
      </c>
      <c r="E12" s="105">
        <v>205</v>
      </c>
      <c r="F12" s="138">
        <v>215</v>
      </c>
      <c r="G12" s="137">
        <v>120</v>
      </c>
      <c r="H12" s="105">
        <v>135</v>
      </c>
      <c r="I12" s="138">
        <v>140</v>
      </c>
      <c r="J12" s="144">
        <f t="shared" si="0"/>
        <v>355</v>
      </c>
      <c r="K12" s="137">
        <v>265</v>
      </c>
      <c r="L12" s="105">
        <v>280</v>
      </c>
      <c r="M12" s="138">
        <v>300</v>
      </c>
      <c r="N12" s="89">
        <f t="shared" si="1"/>
        <v>655</v>
      </c>
      <c r="O12" s="105">
        <v>9</v>
      </c>
    </row>
    <row r="13" spans="1:15" s="97" customFormat="1" ht="13.5" thickBot="1">
      <c r="A13" s="91">
        <v>121.2</v>
      </c>
      <c r="B13" s="92" t="s">
        <v>62</v>
      </c>
      <c r="C13" s="107" t="s">
        <v>16</v>
      </c>
      <c r="D13" s="93">
        <v>185</v>
      </c>
      <c r="E13" s="91">
        <v>205</v>
      </c>
      <c r="F13" s="94" t="s">
        <v>326</v>
      </c>
      <c r="G13" s="93">
        <v>140</v>
      </c>
      <c r="H13" s="91">
        <v>155</v>
      </c>
      <c r="I13" s="94">
        <v>170</v>
      </c>
      <c r="J13" s="144">
        <f t="shared" si="0"/>
        <v>375</v>
      </c>
      <c r="K13" s="93">
        <v>275</v>
      </c>
      <c r="L13" s="91">
        <v>300</v>
      </c>
      <c r="M13" s="94">
        <v>320</v>
      </c>
      <c r="N13" s="89">
        <f t="shared" si="1"/>
        <v>695</v>
      </c>
      <c r="O13" s="91">
        <v>5</v>
      </c>
    </row>
    <row r="14" spans="1:15" s="101" customFormat="1" ht="13.5" thickBot="1">
      <c r="A14" s="17">
        <v>122</v>
      </c>
      <c r="B14" s="87" t="s">
        <v>100</v>
      </c>
      <c r="C14" s="109" t="s">
        <v>77</v>
      </c>
      <c r="D14" s="98">
        <v>150</v>
      </c>
      <c r="E14" s="17">
        <v>165</v>
      </c>
      <c r="F14" s="99">
        <v>175</v>
      </c>
      <c r="G14" s="98">
        <v>135</v>
      </c>
      <c r="H14" s="17">
        <v>140</v>
      </c>
      <c r="I14" s="99">
        <v>150</v>
      </c>
      <c r="J14" s="144">
        <f t="shared" si="0"/>
        <v>325</v>
      </c>
      <c r="K14" s="98">
        <v>315</v>
      </c>
      <c r="L14" s="17">
        <v>340</v>
      </c>
      <c r="M14" s="99">
        <v>350</v>
      </c>
      <c r="N14" s="89">
        <f t="shared" si="1"/>
        <v>675</v>
      </c>
      <c r="O14" s="17">
        <v>7</v>
      </c>
    </row>
    <row r="15" spans="1:15" s="106" customFormat="1" ht="13.5" thickBot="1">
      <c r="A15" s="105">
        <v>118.1</v>
      </c>
      <c r="B15" s="92" t="s">
        <v>66</v>
      </c>
      <c r="C15" s="107" t="s">
        <v>38</v>
      </c>
      <c r="D15" s="137">
        <v>225</v>
      </c>
      <c r="E15" s="105">
        <v>235</v>
      </c>
      <c r="F15" s="138">
        <v>250</v>
      </c>
      <c r="G15" s="137">
        <v>135</v>
      </c>
      <c r="H15" s="105">
        <v>140</v>
      </c>
      <c r="I15" s="138" t="s">
        <v>373</v>
      </c>
      <c r="J15" s="144">
        <f t="shared" si="0"/>
        <v>390</v>
      </c>
      <c r="K15" s="137">
        <v>250</v>
      </c>
      <c r="L15" s="105">
        <v>265</v>
      </c>
      <c r="M15" s="138">
        <v>280</v>
      </c>
      <c r="N15" s="89">
        <f t="shared" si="1"/>
        <v>670</v>
      </c>
      <c r="O15" s="105">
        <v>8</v>
      </c>
    </row>
    <row r="16" spans="1:15" s="106" customFormat="1" ht="13.5" thickBot="1">
      <c r="A16" s="105">
        <v>119</v>
      </c>
      <c r="B16" s="92" t="s">
        <v>110</v>
      </c>
      <c r="C16" s="107" t="s">
        <v>91</v>
      </c>
      <c r="D16" s="137">
        <v>220</v>
      </c>
      <c r="E16" s="105">
        <v>235</v>
      </c>
      <c r="F16" s="138" t="s">
        <v>324</v>
      </c>
      <c r="G16" s="137">
        <v>145</v>
      </c>
      <c r="H16" s="105" t="s">
        <v>331</v>
      </c>
      <c r="I16" s="138">
        <v>155</v>
      </c>
      <c r="J16" s="144">
        <f t="shared" si="0"/>
        <v>390</v>
      </c>
      <c r="K16" s="137">
        <v>250</v>
      </c>
      <c r="L16" s="105">
        <v>275</v>
      </c>
      <c r="M16" s="138">
        <v>300</v>
      </c>
      <c r="N16" s="89">
        <f t="shared" si="1"/>
        <v>690</v>
      </c>
      <c r="O16" s="105">
        <v>6</v>
      </c>
    </row>
    <row r="17" spans="1:15" s="101" customFormat="1" ht="13.5" thickBot="1">
      <c r="A17" s="105">
        <v>120.2</v>
      </c>
      <c r="B17" s="92" t="s">
        <v>101</v>
      </c>
      <c r="C17" s="107" t="s">
        <v>81</v>
      </c>
      <c r="D17" s="137">
        <v>200</v>
      </c>
      <c r="E17" s="105">
        <v>225</v>
      </c>
      <c r="F17" s="138">
        <v>240</v>
      </c>
      <c r="G17" s="137">
        <v>125</v>
      </c>
      <c r="H17" s="105">
        <v>135</v>
      </c>
      <c r="I17" s="138" t="s">
        <v>382</v>
      </c>
      <c r="J17" s="144">
        <f t="shared" si="0"/>
        <v>375</v>
      </c>
      <c r="K17" s="137">
        <v>315</v>
      </c>
      <c r="L17" s="105">
        <v>320</v>
      </c>
      <c r="M17" s="138" t="s">
        <v>348</v>
      </c>
      <c r="N17" s="89">
        <f t="shared" si="1"/>
        <v>695</v>
      </c>
      <c r="O17" s="17">
        <v>4</v>
      </c>
    </row>
    <row r="18" spans="1:15" s="90" customFormat="1" ht="13.5" thickBot="1">
      <c r="A18" s="86">
        <v>119</v>
      </c>
      <c r="B18" s="87" t="s">
        <v>92</v>
      </c>
      <c r="C18" s="109" t="s">
        <v>93</v>
      </c>
      <c r="D18" s="152">
        <v>245</v>
      </c>
      <c r="E18" s="86" t="s">
        <v>330</v>
      </c>
      <c r="F18" s="153">
        <v>265</v>
      </c>
      <c r="G18" s="152">
        <v>150</v>
      </c>
      <c r="H18" s="86" t="s">
        <v>366</v>
      </c>
      <c r="I18" s="153">
        <v>165</v>
      </c>
      <c r="J18" s="144">
        <f t="shared" si="0"/>
        <v>430</v>
      </c>
      <c r="K18" s="152">
        <v>250</v>
      </c>
      <c r="L18" s="86">
        <v>275</v>
      </c>
      <c r="M18" s="153">
        <v>290</v>
      </c>
      <c r="N18" s="89">
        <f t="shared" si="1"/>
        <v>720</v>
      </c>
      <c r="O18" s="86">
        <v>3</v>
      </c>
    </row>
    <row r="19" spans="1:15" s="101" customFormat="1" ht="13.5" thickBot="1">
      <c r="A19" s="17">
        <v>121.6</v>
      </c>
      <c r="B19" s="92" t="s">
        <v>59</v>
      </c>
      <c r="C19" s="107" t="s">
        <v>19</v>
      </c>
      <c r="D19" s="98">
        <v>200</v>
      </c>
      <c r="E19" s="17" t="s">
        <v>332</v>
      </c>
      <c r="F19" s="99" t="s">
        <v>316</v>
      </c>
      <c r="G19" s="98">
        <v>165</v>
      </c>
      <c r="H19" s="17" t="s">
        <v>353</v>
      </c>
      <c r="I19" s="99" t="s">
        <v>383</v>
      </c>
      <c r="J19" s="144">
        <f t="shared" si="0"/>
        <v>365</v>
      </c>
      <c r="K19" s="93">
        <v>285</v>
      </c>
      <c r="L19" s="17" t="s">
        <v>334</v>
      </c>
      <c r="M19" s="99" t="s">
        <v>334</v>
      </c>
      <c r="N19" s="89">
        <f t="shared" si="1"/>
        <v>650</v>
      </c>
      <c r="O19" s="17"/>
    </row>
    <row r="20" spans="1:15" s="101" customFormat="1" ht="13.5" thickBot="1">
      <c r="A20" s="17">
        <v>121.4</v>
      </c>
      <c r="B20" s="92" t="s">
        <v>95</v>
      </c>
      <c r="C20" s="107" t="s">
        <v>75</v>
      </c>
      <c r="D20" s="98" t="s">
        <v>365</v>
      </c>
      <c r="E20" s="17" t="s">
        <v>365</v>
      </c>
      <c r="F20" s="99" t="s">
        <v>324</v>
      </c>
      <c r="G20" s="98">
        <v>135</v>
      </c>
      <c r="H20" s="17">
        <v>145</v>
      </c>
      <c r="I20" s="99">
        <v>160</v>
      </c>
      <c r="J20" s="144">
        <f t="shared" si="0"/>
        <v>160</v>
      </c>
      <c r="K20" s="98" t="s">
        <v>318</v>
      </c>
      <c r="L20" s="17">
        <v>310</v>
      </c>
      <c r="M20" s="99">
        <v>340</v>
      </c>
      <c r="N20" s="89">
        <f t="shared" si="1"/>
        <v>500</v>
      </c>
      <c r="O20" s="17"/>
    </row>
    <row r="21" spans="1:15" s="106" customFormat="1" ht="13.5" thickBot="1">
      <c r="A21" s="105">
        <v>122.2</v>
      </c>
      <c r="B21" s="92" t="s">
        <v>108</v>
      </c>
      <c r="C21" s="107" t="s">
        <v>91</v>
      </c>
      <c r="D21" s="137" t="s">
        <v>317</v>
      </c>
      <c r="E21" s="105">
        <v>230</v>
      </c>
      <c r="F21" s="138" t="s">
        <v>365</v>
      </c>
      <c r="G21" s="137">
        <v>160</v>
      </c>
      <c r="H21" s="105">
        <v>175</v>
      </c>
      <c r="I21" s="138">
        <v>190</v>
      </c>
      <c r="J21" s="144">
        <f t="shared" si="0"/>
        <v>420</v>
      </c>
      <c r="K21" s="137">
        <v>280</v>
      </c>
      <c r="L21" s="105">
        <v>300</v>
      </c>
      <c r="M21" s="138">
        <v>310</v>
      </c>
      <c r="N21" s="89">
        <f t="shared" si="1"/>
        <v>730</v>
      </c>
      <c r="O21" s="105">
        <v>2</v>
      </c>
    </row>
    <row r="22" spans="1:16" s="106" customFormat="1" ht="13.5" thickBot="1">
      <c r="A22" s="105">
        <v>123</v>
      </c>
      <c r="B22" s="92" t="s">
        <v>109</v>
      </c>
      <c r="C22" s="107" t="s">
        <v>91</v>
      </c>
      <c r="D22" s="137">
        <v>235</v>
      </c>
      <c r="E22" s="105">
        <v>245</v>
      </c>
      <c r="F22" s="138">
        <v>255</v>
      </c>
      <c r="G22" s="137">
        <v>155</v>
      </c>
      <c r="H22" s="105">
        <v>165</v>
      </c>
      <c r="I22" s="138">
        <v>175</v>
      </c>
      <c r="J22" s="144">
        <f t="shared" si="0"/>
        <v>430</v>
      </c>
      <c r="K22" s="137">
        <v>290</v>
      </c>
      <c r="L22" s="105">
        <v>310</v>
      </c>
      <c r="M22" s="138">
        <v>320</v>
      </c>
      <c r="N22" s="89">
        <f t="shared" si="1"/>
        <v>750</v>
      </c>
      <c r="O22" s="105">
        <v>1</v>
      </c>
      <c r="P22" s="106">
        <f>N22/A22</f>
        <v>6.097560975609756</v>
      </c>
    </row>
    <row r="23" spans="1:15" s="106" customFormat="1" ht="13.5" thickBot="1">
      <c r="A23" s="105"/>
      <c r="B23" s="92"/>
      <c r="C23" s="107"/>
      <c r="D23" s="137"/>
      <c r="E23" s="105"/>
      <c r="F23" s="138"/>
      <c r="G23" s="137"/>
      <c r="H23" s="105"/>
      <c r="I23" s="138"/>
      <c r="J23" s="144">
        <f t="shared" si="0"/>
        <v>0</v>
      </c>
      <c r="K23" s="137"/>
      <c r="L23" s="105"/>
      <c r="M23" s="138"/>
      <c r="N23" s="89">
        <f t="shared" si="1"/>
        <v>0</v>
      </c>
      <c r="O23" s="105"/>
    </row>
    <row r="24" spans="1:15" s="106" customFormat="1" ht="13.5" thickBot="1">
      <c r="A24" s="105"/>
      <c r="B24" s="92"/>
      <c r="C24" s="107"/>
      <c r="D24" s="137"/>
      <c r="E24" s="105"/>
      <c r="F24" s="138"/>
      <c r="G24" s="137"/>
      <c r="H24" s="105"/>
      <c r="I24" s="138"/>
      <c r="J24" s="144">
        <f t="shared" si="0"/>
        <v>0</v>
      </c>
      <c r="K24" s="137"/>
      <c r="L24" s="105"/>
      <c r="M24" s="138"/>
      <c r="N24" s="89">
        <f t="shared" si="1"/>
        <v>0</v>
      </c>
      <c r="O24" s="105"/>
    </row>
    <row r="25" spans="1:15" s="106" customFormat="1" ht="13.5" thickBot="1">
      <c r="A25" s="105"/>
      <c r="B25" s="92"/>
      <c r="C25" s="107"/>
      <c r="D25" s="139"/>
      <c r="E25" s="140"/>
      <c r="F25" s="141"/>
      <c r="G25" s="139"/>
      <c r="H25" s="140"/>
      <c r="I25" s="141"/>
      <c r="J25" s="144">
        <f t="shared" si="0"/>
        <v>0</v>
      </c>
      <c r="K25" s="139"/>
      <c r="L25" s="140"/>
      <c r="M25" s="141"/>
      <c r="N25" s="89">
        <f t="shared" si="1"/>
        <v>0</v>
      </c>
      <c r="O25" s="105"/>
    </row>
    <row r="26" s="106" customFormat="1" ht="12.75"/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7.28125" style="0" customWidth="1"/>
    <col min="2" max="2" width="21.8515625" style="0" bestFit="1" customWidth="1"/>
    <col min="3" max="3" width="18.28125" style="0" customWidth="1"/>
    <col min="4" max="13" width="8.140625" style="0" customWidth="1"/>
    <col min="14" max="14" width="7.8515625" style="0" customWidth="1"/>
    <col min="15" max="15" width="2.7109375" style="0" customWidth="1"/>
  </cols>
  <sheetData>
    <row r="1" spans="1:15" ht="20.25" customHeight="1">
      <c r="A1" s="171" t="s">
        <v>13</v>
      </c>
      <c r="B1" s="174" t="s">
        <v>22</v>
      </c>
      <c r="C1" s="174"/>
      <c r="D1" s="174" t="s">
        <v>0</v>
      </c>
      <c r="E1" s="174"/>
      <c r="F1" s="174"/>
      <c r="G1" s="174" t="s">
        <v>1</v>
      </c>
      <c r="H1" s="174"/>
      <c r="I1" s="174"/>
      <c r="J1" s="174"/>
      <c r="K1" s="174" t="s">
        <v>2</v>
      </c>
      <c r="L1" s="174"/>
      <c r="M1" s="174"/>
      <c r="N1" s="12" t="s">
        <v>3</v>
      </c>
      <c r="O1" s="172" t="s">
        <v>14</v>
      </c>
    </row>
    <row r="2" spans="1:15" ht="13.5" thickBot="1">
      <c r="A2" s="17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3" t="s">
        <v>9</v>
      </c>
      <c r="H2" s="3" t="s">
        <v>10</v>
      </c>
      <c r="I2" s="3" t="s">
        <v>11</v>
      </c>
      <c r="J2" s="2" t="s">
        <v>12</v>
      </c>
      <c r="K2" s="3" t="s">
        <v>6</v>
      </c>
      <c r="L2" s="3" t="s">
        <v>10</v>
      </c>
      <c r="M2" s="3" t="s">
        <v>8</v>
      </c>
      <c r="N2" s="13"/>
      <c r="O2" s="173"/>
    </row>
    <row r="3" spans="1:16" s="106" customFormat="1" ht="13.5" thickBot="1">
      <c r="A3" s="105">
        <v>132</v>
      </c>
      <c r="B3" s="87" t="s">
        <v>129</v>
      </c>
      <c r="C3" s="109" t="s">
        <v>130</v>
      </c>
      <c r="D3" s="149">
        <v>125</v>
      </c>
      <c r="E3" s="150">
        <v>135</v>
      </c>
      <c r="F3" s="151">
        <v>150</v>
      </c>
      <c r="G3" s="149">
        <v>115</v>
      </c>
      <c r="H3" s="150">
        <v>135</v>
      </c>
      <c r="I3" s="151" t="s">
        <v>327</v>
      </c>
      <c r="J3" s="95">
        <f aca="true" t="shared" si="0" ref="J3:J18">MAX(D3:F3)+MAX(G3:I3)</f>
        <v>285</v>
      </c>
      <c r="K3" s="149">
        <v>250</v>
      </c>
      <c r="L3" s="150">
        <v>300</v>
      </c>
      <c r="M3" s="151" t="s">
        <v>348</v>
      </c>
      <c r="N3" s="108">
        <f aca="true" t="shared" si="1" ref="N3:N18">J3+MAX(K3:M3)</f>
        <v>585</v>
      </c>
      <c r="O3" s="135"/>
      <c r="P3" s="114"/>
    </row>
    <row r="4" spans="1:15" s="97" customFormat="1" ht="13.5" thickBot="1">
      <c r="A4" s="91">
        <v>131.8</v>
      </c>
      <c r="B4" s="92" t="s">
        <v>115</v>
      </c>
      <c r="C4" s="107" t="s">
        <v>116</v>
      </c>
      <c r="D4" s="93">
        <v>185</v>
      </c>
      <c r="E4" s="91">
        <v>205</v>
      </c>
      <c r="F4" s="94">
        <v>220</v>
      </c>
      <c r="G4" s="93">
        <v>115</v>
      </c>
      <c r="H4" s="91">
        <v>125</v>
      </c>
      <c r="I4" s="94">
        <v>135</v>
      </c>
      <c r="J4" s="95">
        <f t="shared" si="0"/>
        <v>355</v>
      </c>
      <c r="K4" s="93">
        <v>265</v>
      </c>
      <c r="L4" s="91">
        <v>300</v>
      </c>
      <c r="M4" s="94">
        <v>335</v>
      </c>
      <c r="N4" s="122">
        <f t="shared" si="1"/>
        <v>690</v>
      </c>
      <c r="O4" s="96"/>
    </row>
    <row r="5" spans="1:16" s="106" customFormat="1" ht="13.5" thickBot="1">
      <c r="A5" s="105">
        <v>131</v>
      </c>
      <c r="B5" s="87" t="s">
        <v>381</v>
      </c>
      <c r="C5" s="109" t="s">
        <v>314</v>
      </c>
      <c r="D5" s="137">
        <v>195</v>
      </c>
      <c r="E5" s="105">
        <v>215</v>
      </c>
      <c r="F5" s="138" t="s">
        <v>321</v>
      </c>
      <c r="G5" s="137">
        <v>115</v>
      </c>
      <c r="H5" s="105">
        <v>125</v>
      </c>
      <c r="I5" s="138">
        <v>140</v>
      </c>
      <c r="J5" s="88">
        <f t="shared" si="0"/>
        <v>355</v>
      </c>
      <c r="K5" s="137">
        <v>245</v>
      </c>
      <c r="L5" s="105">
        <v>265</v>
      </c>
      <c r="M5" s="138" t="s">
        <v>335</v>
      </c>
      <c r="N5" s="108">
        <f t="shared" si="1"/>
        <v>620</v>
      </c>
      <c r="O5" s="135"/>
      <c r="P5" s="114"/>
    </row>
    <row r="6" spans="1:15" s="101" customFormat="1" ht="13.5" thickBot="1">
      <c r="A6" s="17">
        <v>129.7</v>
      </c>
      <c r="B6" s="92" t="s">
        <v>117</v>
      </c>
      <c r="C6" s="107" t="s">
        <v>118</v>
      </c>
      <c r="D6" s="98">
        <v>170</v>
      </c>
      <c r="E6" s="17">
        <v>185</v>
      </c>
      <c r="F6" s="99">
        <v>200</v>
      </c>
      <c r="G6" s="98">
        <v>135</v>
      </c>
      <c r="H6" s="17">
        <v>145</v>
      </c>
      <c r="I6" s="99" t="s">
        <v>366</v>
      </c>
      <c r="J6" s="95">
        <f t="shared" si="0"/>
        <v>345</v>
      </c>
      <c r="K6" s="98">
        <v>260</v>
      </c>
      <c r="L6" s="17">
        <v>300</v>
      </c>
      <c r="M6" s="99">
        <v>325</v>
      </c>
      <c r="N6" s="108">
        <f t="shared" si="1"/>
        <v>670</v>
      </c>
      <c r="O6" s="96"/>
    </row>
    <row r="7" spans="1:16" s="113" customFormat="1" ht="13.5" thickBot="1">
      <c r="A7" s="69">
        <v>131.2</v>
      </c>
      <c r="B7" s="87" t="s">
        <v>124</v>
      </c>
      <c r="C7" s="109" t="s">
        <v>84</v>
      </c>
      <c r="D7" s="145" t="s">
        <v>316</v>
      </c>
      <c r="E7" s="146">
        <v>240</v>
      </c>
      <c r="F7" s="148">
        <v>250</v>
      </c>
      <c r="G7" s="145">
        <v>130</v>
      </c>
      <c r="H7" s="146">
        <v>145</v>
      </c>
      <c r="I7" s="148">
        <v>155</v>
      </c>
      <c r="J7" s="95">
        <f t="shared" si="0"/>
        <v>405</v>
      </c>
      <c r="K7" s="145">
        <v>270</v>
      </c>
      <c r="L7" s="146">
        <v>295</v>
      </c>
      <c r="M7" s="148">
        <v>315</v>
      </c>
      <c r="N7" s="108">
        <f t="shared" si="1"/>
        <v>720</v>
      </c>
      <c r="O7" s="155">
        <v>8</v>
      </c>
      <c r="P7" s="112"/>
    </row>
    <row r="8" spans="1:16" s="101" customFormat="1" ht="13.5" thickBot="1">
      <c r="A8" s="69">
        <v>128.7</v>
      </c>
      <c r="B8" s="110" t="s">
        <v>68</v>
      </c>
      <c r="C8" s="111" t="s">
        <v>35</v>
      </c>
      <c r="D8" s="103" t="s">
        <v>317</v>
      </c>
      <c r="E8" s="69" t="s">
        <v>320</v>
      </c>
      <c r="F8" s="104" t="s">
        <v>322</v>
      </c>
      <c r="G8" s="103" t="s">
        <v>327</v>
      </c>
      <c r="H8" s="69" t="s">
        <v>366</v>
      </c>
      <c r="I8" s="104" t="s">
        <v>368</v>
      </c>
      <c r="J8" s="95">
        <f t="shared" si="0"/>
        <v>0</v>
      </c>
      <c r="K8" s="103" t="s">
        <v>321</v>
      </c>
      <c r="L8" s="69" t="s">
        <v>323</v>
      </c>
      <c r="M8" s="104" t="s">
        <v>334</v>
      </c>
      <c r="N8" s="108">
        <f t="shared" si="1"/>
        <v>0</v>
      </c>
      <c r="O8" s="100"/>
      <c r="P8" s="25"/>
    </row>
    <row r="9" spans="1:16" s="113" customFormat="1" ht="13.5" thickBot="1">
      <c r="A9" s="105">
        <v>130</v>
      </c>
      <c r="B9" s="87" t="s">
        <v>125</v>
      </c>
      <c r="C9" s="109" t="s">
        <v>87</v>
      </c>
      <c r="D9" s="137" t="s">
        <v>318</v>
      </c>
      <c r="E9" s="105" t="s">
        <v>318</v>
      </c>
      <c r="F9" s="138" t="s">
        <v>318</v>
      </c>
      <c r="G9" s="137" t="s">
        <v>318</v>
      </c>
      <c r="H9" s="105" t="s">
        <v>318</v>
      </c>
      <c r="I9" s="138" t="s">
        <v>318</v>
      </c>
      <c r="J9" s="95">
        <f t="shared" si="0"/>
        <v>0</v>
      </c>
      <c r="K9" s="137" t="s">
        <v>318</v>
      </c>
      <c r="L9" s="105" t="s">
        <v>318</v>
      </c>
      <c r="M9" s="138" t="s">
        <v>318</v>
      </c>
      <c r="N9" s="108">
        <f t="shared" si="1"/>
        <v>0</v>
      </c>
      <c r="O9" s="155"/>
      <c r="P9" s="112"/>
    </row>
    <row r="10" spans="1:16" s="106" customFormat="1" ht="13.5" thickBot="1">
      <c r="A10" s="105">
        <v>127.8</v>
      </c>
      <c r="B10" s="87" t="s">
        <v>126</v>
      </c>
      <c r="C10" s="109" t="s">
        <v>127</v>
      </c>
      <c r="D10" s="137">
        <v>225</v>
      </c>
      <c r="E10" s="105">
        <v>240</v>
      </c>
      <c r="F10" s="138" t="s">
        <v>323</v>
      </c>
      <c r="G10" s="137">
        <v>150</v>
      </c>
      <c r="H10" s="105">
        <v>165</v>
      </c>
      <c r="I10" s="138">
        <v>175</v>
      </c>
      <c r="J10" s="95">
        <f t="shared" si="0"/>
        <v>415</v>
      </c>
      <c r="K10" s="152">
        <v>250</v>
      </c>
      <c r="L10" s="86">
        <v>275</v>
      </c>
      <c r="M10" s="153">
        <v>300</v>
      </c>
      <c r="N10" s="108">
        <f t="shared" si="1"/>
        <v>715</v>
      </c>
      <c r="O10" s="135">
        <v>9</v>
      </c>
      <c r="P10" s="114"/>
    </row>
    <row r="11" spans="1:16" s="106" customFormat="1" ht="13.5" thickBot="1">
      <c r="A11" s="105">
        <v>127.1</v>
      </c>
      <c r="B11" s="92" t="s">
        <v>131</v>
      </c>
      <c r="C11" s="107" t="s">
        <v>33</v>
      </c>
      <c r="D11" s="137" t="s">
        <v>317</v>
      </c>
      <c r="E11" s="105">
        <v>230</v>
      </c>
      <c r="F11" s="138" t="s">
        <v>324</v>
      </c>
      <c r="G11" s="137">
        <v>155</v>
      </c>
      <c r="H11" s="105">
        <v>165</v>
      </c>
      <c r="I11" s="138">
        <v>175</v>
      </c>
      <c r="J11" s="95">
        <f t="shared" si="0"/>
        <v>405</v>
      </c>
      <c r="K11" s="137">
        <v>270</v>
      </c>
      <c r="L11" s="105">
        <v>290</v>
      </c>
      <c r="M11" s="138" t="s">
        <v>340</v>
      </c>
      <c r="N11" s="108">
        <f t="shared" si="1"/>
        <v>695</v>
      </c>
      <c r="O11" s="135">
        <v>10</v>
      </c>
      <c r="P11" s="114"/>
    </row>
    <row r="12" spans="1:16" s="101" customFormat="1" ht="13.5" thickBot="1">
      <c r="A12" s="17">
        <v>131.6</v>
      </c>
      <c r="B12" s="87" t="s">
        <v>123</v>
      </c>
      <c r="C12" s="109" t="s">
        <v>84</v>
      </c>
      <c r="D12" s="98">
        <v>230</v>
      </c>
      <c r="E12" s="17">
        <v>250</v>
      </c>
      <c r="F12" s="99">
        <v>265</v>
      </c>
      <c r="G12" s="98">
        <v>135</v>
      </c>
      <c r="H12" s="17" t="s">
        <v>373</v>
      </c>
      <c r="I12" s="99">
        <v>150</v>
      </c>
      <c r="J12" s="95">
        <f t="shared" si="0"/>
        <v>415</v>
      </c>
      <c r="K12" s="98">
        <v>320</v>
      </c>
      <c r="L12" s="17">
        <v>345</v>
      </c>
      <c r="M12" s="99" t="s">
        <v>351</v>
      </c>
      <c r="N12" s="108">
        <f t="shared" si="1"/>
        <v>760</v>
      </c>
      <c r="O12" s="100">
        <v>7</v>
      </c>
      <c r="P12" s="25"/>
    </row>
    <row r="13" spans="1:15" s="97" customFormat="1" ht="13.5" thickBot="1">
      <c r="A13" s="91">
        <v>129.7</v>
      </c>
      <c r="B13" s="92" t="s">
        <v>113</v>
      </c>
      <c r="C13" s="107" t="s">
        <v>112</v>
      </c>
      <c r="D13" s="93">
        <v>250</v>
      </c>
      <c r="E13" s="91">
        <v>270</v>
      </c>
      <c r="F13" s="94" t="s">
        <v>325</v>
      </c>
      <c r="G13" s="93">
        <v>185</v>
      </c>
      <c r="H13" s="91">
        <v>205</v>
      </c>
      <c r="I13" s="94">
        <v>215</v>
      </c>
      <c r="J13" s="95">
        <f t="shared" si="0"/>
        <v>485</v>
      </c>
      <c r="K13" s="93">
        <v>275</v>
      </c>
      <c r="L13" s="91">
        <v>300</v>
      </c>
      <c r="M13" s="94">
        <v>315</v>
      </c>
      <c r="N13" s="122">
        <f t="shared" si="1"/>
        <v>800</v>
      </c>
      <c r="O13" s="96">
        <v>3</v>
      </c>
    </row>
    <row r="14" spans="1:15" s="97" customFormat="1" ht="13.5" thickBot="1">
      <c r="A14" s="91">
        <v>129.6</v>
      </c>
      <c r="B14" s="92" t="s">
        <v>63</v>
      </c>
      <c r="C14" s="107" t="s">
        <v>16</v>
      </c>
      <c r="D14" s="93">
        <v>275</v>
      </c>
      <c r="E14" s="91">
        <v>300</v>
      </c>
      <c r="F14" s="94">
        <v>305</v>
      </c>
      <c r="G14" s="93">
        <v>170</v>
      </c>
      <c r="H14" s="91">
        <v>180</v>
      </c>
      <c r="I14" s="94">
        <v>190</v>
      </c>
      <c r="J14" s="95">
        <f t="shared" si="0"/>
        <v>495</v>
      </c>
      <c r="K14" s="93">
        <v>300</v>
      </c>
      <c r="L14" s="91">
        <v>320</v>
      </c>
      <c r="M14" s="94" t="s">
        <v>344</v>
      </c>
      <c r="N14" s="122">
        <f t="shared" si="1"/>
        <v>815</v>
      </c>
      <c r="O14" s="96">
        <v>2</v>
      </c>
    </row>
    <row r="15" spans="1:16" s="106" customFormat="1" ht="13.5" thickBot="1">
      <c r="A15" s="105">
        <v>131.9</v>
      </c>
      <c r="B15" s="92" t="s">
        <v>42</v>
      </c>
      <c r="C15" s="107" t="s">
        <v>36</v>
      </c>
      <c r="D15" s="137">
        <v>240</v>
      </c>
      <c r="E15" s="105">
        <v>250</v>
      </c>
      <c r="F15" s="138" t="s">
        <v>320</v>
      </c>
      <c r="G15" s="137">
        <v>165</v>
      </c>
      <c r="H15" s="105">
        <v>175</v>
      </c>
      <c r="I15" s="138" t="s">
        <v>328</v>
      </c>
      <c r="J15" s="95">
        <f t="shared" si="0"/>
        <v>425</v>
      </c>
      <c r="K15" s="137">
        <v>320</v>
      </c>
      <c r="L15" s="105">
        <v>345</v>
      </c>
      <c r="M15" s="138" t="s">
        <v>379</v>
      </c>
      <c r="N15" s="108">
        <f t="shared" si="1"/>
        <v>770</v>
      </c>
      <c r="O15" s="135">
        <v>6</v>
      </c>
      <c r="P15" s="114"/>
    </row>
    <row r="16" spans="1:16" s="106" customFormat="1" ht="13.5" thickBot="1">
      <c r="A16" s="105">
        <v>132</v>
      </c>
      <c r="B16" s="92" t="s">
        <v>128</v>
      </c>
      <c r="C16" s="107" t="s">
        <v>91</v>
      </c>
      <c r="D16" s="137" t="s">
        <v>319</v>
      </c>
      <c r="E16" s="105">
        <v>210</v>
      </c>
      <c r="F16" s="138" t="s">
        <v>326</v>
      </c>
      <c r="G16" s="137">
        <v>190</v>
      </c>
      <c r="H16" s="105">
        <v>200</v>
      </c>
      <c r="I16" s="138">
        <v>210</v>
      </c>
      <c r="J16" s="95">
        <f t="shared" si="0"/>
        <v>420</v>
      </c>
      <c r="K16" s="137">
        <v>345</v>
      </c>
      <c r="L16" s="105">
        <v>370</v>
      </c>
      <c r="M16" s="138" t="s">
        <v>385</v>
      </c>
      <c r="N16" s="108">
        <f t="shared" si="1"/>
        <v>790</v>
      </c>
      <c r="O16" s="135">
        <v>5</v>
      </c>
      <c r="P16" s="114"/>
    </row>
    <row r="17" spans="1:15" s="101" customFormat="1" ht="13.5" thickBot="1">
      <c r="A17" s="17">
        <v>131.2</v>
      </c>
      <c r="B17" s="92" t="s">
        <v>121</v>
      </c>
      <c r="C17" s="107" t="s">
        <v>122</v>
      </c>
      <c r="D17" s="98">
        <v>230</v>
      </c>
      <c r="E17" s="17">
        <v>245</v>
      </c>
      <c r="F17" s="99" t="s">
        <v>323</v>
      </c>
      <c r="G17" s="98">
        <v>185</v>
      </c>
      <c r="H17" s="17">
        <v>195</v>
      </c>
      <c r="I17" s="99">
        <v>205</v>
      </c>
      <c r="J17" s="95">
        <f t="shared" si="0"/>
        <v>450</v>
      </c>
      <c r="K17" s="98">
        <v>325</v>
      </c>
      <c r="L17" s="17">
        <v>350</v>
      </c>
      <c r="M17" s="99" t="s">
        <v>379</v>
      </c>
      <c r="N17" s="108">
        <f t="shared" si="1"/>
        <v>800</v>
      </c>
      <c r="O17" s="100">
        <v>4</v>
      </c>
    </row>
    <row r="18" spans="1:16" s="101" customFormat="1" ht="13.5" thickBot="1">
      <c r="A18" s="17">
        <v>130.6</v>
      </c>
      <c r="B18" s="87" t="s">
        <v>119</v>
      </c>
      <c r="C18" s="109" t="s">
        <v>120</v>
      </c>
      <c r="D18" s="98">
        <v>295</v>
      </c>
      <c r="E18" s="17">
        <v>295</v>
      </c>
      <c r="F18" s="99">
        <v>315</v>
      </c>
      <c r="G18" s="98">
        <v>175</v>
      </c>
      <c r="H18" s="17">
        <v>185</v>
      </c>
      <c r="I18" s="99">
        <v>190</v>
      </c>
      <c r="J18" s="95">
        <f t="shared" si="0"/>
        <v>505</v>
      </c>
      <c r="K18" s="98">
        <v>365</v>
      </c>
      <c r="L18" s="17">
        <v>405</v>
      </c>
      <c r="M18" s="99" t="s">
        <v>360</v>
      </c>
      <c r="N18" s="108">
        <f t="shared" si="1"/>
        <v>910</v>
      </c>
      <c r="O18" s="96">
        <v>1</v>
      </c>
      <c r="P18" s="101">
        <f>N18/A18</f>
        <v>6.967840735068913</v>
      </c>
    </row>
    <row r="19" spans="1:15" s="106" customFormat="1" ht="13.5" thickBot="1">
      <c r="A19" s="105"/>
      <c r="B19" s="92"/>
      <c r="C19" s="107"/>
      <c r="D19" s="137"/>
      <c r="E19" s="105"/>
      <c r="F19" s="138"/>
      <c r="G19" s="137"/>
      <c r="H19" s="105"/>
      <c r="I19" s="138"/>
      <c r="J19" s="95"/>
      <c r="K19" s="137"/>
      <c r="L19" s="105"/>
      <c r="M19" s="138"/>
      <c r="N19" s="108"/>
      <c r="O19" s="135"/>
    </row>
    <row r="20" spans="1:15" s="106" customFormat="1" ht="13.5" thickBot="1">
      <c r="A20" s="105"/>
      <c r="B20" s="92"/>
      <c r="C20" s="107"/>
      <c r="D20" s="137"/>
      <c r="E20" s="105"/>
      <c r="F20" s="138"/>
      <c r="G20" s="137"/>
      <c r="H20" s="105"/>
      <c r="I20" s="138"/>
      <c r="J20" s="95"/>
      <c r="K20" s="137"/>
      <c r="L20" s="105"/>
      <c r="M20" s="138"/>
      <c r="N20" s="108"/>
      <c r="O20" s="135"/>
    </row>
    <row r="21" spans="1:15" s="106" customFormat="1" ht="13.5" thickBot="1">
      <c r="A21" s="105"/>
      <c r="B21" s="92"/>
      <c r="C21" s="107"/>
      <c r="D21" s="139"/>
      <c r="E21" s="140"/>
      <c r="F21" s="141"/>
      <c r="G21" s="139"/>
      <c r="H21" s="140"/>
      <c r="I21" s="141"/>
      <c r="J21" s="95"/>
      <c r="K21" s="139"/>
      <c r="L21" s="140"/>
      <c r="M21" s="141"/>
      <c r="N21" s="108"/>
      <c r="O21" s="135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2">
      <selection activeCell="B19" sqref="B19"/>
    </sheetView>
  </sheetViews>
  <sheetFormatPr defaultColWidth="9.140625" defaultRowHeight="12.75"/>
  <cols>
    <col min="1" max="1" width="7.28125" style="8" customWidth="1"/>
    <col min="2" max="2" width="17.57421875" style="0" bestFit="1" customWidth="1"/>
    <col min="3" max="3" width="18.28125" style="0" customWidth="1"/>
    <col min="4" max="13" width="8.140625" style="8" customWidth="1"/>
    <col min="14" max="14" width="8.28125" style="8" customWidth="1"/>
    <col min="15" max="15" width="2.7109375" style="0" customWidth="1"/>
  </cols>
  <sheetData>
    <row r="1" spans="1:15" ht="20.25" customHeight="1">
      <c r="A1" s="171" t="s">
        <v>13</v>
      </c>
      <c r="B1" s="174" t="s">
        <v>23</v>
      </c>
      <c r="C1" s="174"/>
      <c r="D1" s="174" t="s">
        <v>0</v>
      </c>
      <c r="E1" s="174"/>
      <c r="F1" s="174"/>
      <c r="G1" s="174" t="s">
        <v>1</v>
      </c>
      <c r="H1" s="174"/>
      <c r="I1" s="174"/>
      <c r="J1" s="174"/>
      <c r="K1" s="174" t="s">
        <v>2</v>
      </c>
      <c r="L1" s="174"/>
      <c r="M1" s="174"/>
      <c r="N1" s="12" t="s">
        <v>3</v>
      </c>
      <c r="O1" s="172" t="s">
        <v>14</v>
      </c>
    </row>
    <row r="2" spans="1:15" ht="13.5" thickBot="1">
      <c r="A2" s="17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3" t="s">
        <v>9</v>
      </c>
      <c r="H2" s="3" t="s">
        <v>10</v>
      </c>
      <c r="I2" s="3" t="s">
        <v>11</v>
      </c>
      <c r="J2" s="2" t="s">
        <v>12</v>
      </c>
      <c r="K2" s="3" t="s">
        <v>6</v>
      </c>
      <c r="L2" s="3" t="s">
        <v>10</v>
      </c>
      <c r="M2" s="3" t="s">
        <v>8</v>
      </c>
      <c r="N2" s="13"/>
      <c r="O2" s="173"/>
    </row>
    <row r="3" spans="1:15" s="101" customFormat="1" ht="13.5" thickBot="1">
      <c r="A3" s="17">
        <v>142.6</v>
      </c>
      <c r="B3" s="87" t="s">
        <v>143</v>
      </c>
      <c r="C3" s="109" t="s">
        <v>87</v>
      </c>
      <c r="D3" s="125" t="s">
        <v>327</v>
      </c>
      <c r="E3" s="126" t="s">
        <v>331</v>
      </c>
      <c r="F3" s="127">
        <v>165</v>
      </c>
      <c r="G3" s="157">
        <v>90</v>
      </c>
      <c r="H3" s="126">
        <v>110</v>
      </c>
      <c r="I3" s="127">
        <v>120</v>
      </c>
      <c r="J3" s="144">
        <f>MAX(D3:F3)+MAX(G3:I3)</f>
        <v>285</v>
      </c>
      <c r="K3" s="125">
        <v>220</v>
      </c>
      <c r="L3" s="126">
        <v>235</v>
      </c>
      <c r="M3" s="127">
        <v>260</v>
      </c>
      <c r="N3" s="89">
        <f>J3+MAX(K3:M3)</f>
        <v>545</v>
      </c>
      <c r="O3" s="100"/>
    </row>
    <row r="4" spans="1:15" s="101" customFormat="1" ht="13.5" thickBot="1">
      <c r="A4" s="17">
        <v>145</v>
      </c>
      <c r="B4" s="87" t="s">
        <v>136</v>
      </c>
      <c r="C4" s="109" t="s">
        <v>118</v>
      </c>
      <c r="D4" s="98">
        <v>200</v>
      </c>
      <c r="E4" s="17">
        <v>235</v>
      </c>
      <c r="F4" s="99">
        <v>260</v>
      </c>
      <c r="G4" s="100">
        <v>150</v>
      </c>
      <c r="H4" s="17" t="s">
        <v>375</v>
      </c>
      <c r="I4" s="99" t="s">
        <v>375</v>
      </c>
      <c r="J4" s="144">
        <f aca="true" t="shared" si="0" ref="J4:J28">MAX(D4:F4)+MAX(G4:I4)</f>
        <v>410</v>
      </c>
      <c r="K4" s="98" t="s">
        <v>335</v>
      </c>
      <c r="L4" s="17" t="s">
        <v>335</v>
      </c>
      <c r="M4" s="99">
        <v>300</v>
      </c>
      <c r="N4" s="89">
        <f aca="true" t="shared" si="1" ref="N4:N28">J4+MAX(K4:M4)</f>
        <v>710</v>
      </c>
      <c r="O4" s="100"/>
    </row>
    <row r="5" spans="1:15" s="101" customFormat="1" ht="13.5" thickBot="1">
      <c r="A5" s="17">
        <v>141</v>
      </c>
      <c r="B5" s="87" t="s">
        <v>142</v>
      </c>
      <c r="C5" s="109" t="s">
        <v>87</v>
      </c>
      <c r="D5" s="98" t="s">
        <v>328</v>
      </c>
      <c r="E5" s="17" t="s">
        <v>332</v>
      </c>
      <c r="F5" s="99" t="s">
        <v>332</v>
      </c>
      <c r="G5" s="100" t="s">
        <v>318</v>
      </c>
      <c r="H5" s="17" t="s">
        <v>375</v>
      </c>
      <c r="I5" s="99" t="s">
        <v>318</v>
      </c>
      <c r="J5" s="144">
        <f t="shared" si="0"/>
        <v>0</v>
      </c>
      <c r="K5" s="98" t="s">
        <v>318</v>
      </c>
      <c r="L5" s="17" t="s">
        <v>318</v>
      </c>
      <c r="M5" s="99" t="s">
        <v>318</v>
      </c>
      <c r="N5" s="89">
        <f t="shared" si="1"/>
        <v>0</v>
      </c>
      <c r="O5" s="100"/>
    </row>
    <row r="6" spans="1:15" s="101" customFormat="1" ht="13.5" thickBot="1">
      <c r="A6" s="17">
        <v>138.6</v>
      </c>
      <c r="B6" s="92" t="s">
        <v>153</v>
      </c>
      <c r="C6" s="107" t="s">
        <v>52</v>
      </c>
      <c r="D6" s="98">
        <v>220</v>
      </c>
      <c r="E6" s="17" t="s">
        <v>321</v>
      </c>
      <c r="F6" s="99">
        <v>245</v>
      </c>
      <c r="G6" s="100">
        <v>115</v>
      </c>
      <c r="H6" s="17">
        <v>125</v>
      </c>
      <c r="I6" s="99" t="s">
        <v>382</v>
      </c>
      <c r="J6" s="144">
        <f t="shared" si="0"/>
        <v>370</v>
      </c>
      <c r="K6" s="98">
        <v>300</v>
      </c>
      <c r="L6" s="17">
        <v>330</v>
      </c>
      <c r="M6" s="99">
        <v>340</v>
      </c>
      <c r="N6" s="89">
        <f t="shared" si="1"/>
        <v>710</v>
      </c>
      <c r="O6" s="100"/>
    </row>
    <row r="7" spans="1:15" s="101" customFormat="1" ht="13.5" thickBot="1">
      <c r="A7" s="17">
        <v>141.4</v>
      </c>
      <c r="B7" s="87" t="s">
        <v>141</v>
      </c>
      <c r="C7" s="109" t="s">
        <v>84</v>
      </c>
      <c r="D7" s="98" t="s">
        <v>316</v>
      </c>
      <c r="E7" s="17">
        <v>230</v>
      </c>
      <c r="F7" s="99">
        <v>245</v>
      </c>
      <c r="G7" s="100">
        <v>145</v>
      </c>
      <c r="H7" s="17">
        <v>165</v>
      </c>
      <c r="I7" s="99">
        <v>170</v>
      </c>
      <c r="J7" s="144">
        <f t="shared" si="0"/>
        <v>415</v>
      </c>
      <c r="K7" s="98">
        <v>305</v>
      </c>
      <c r="L7" s="17">
        <v>325</v>
      </c>
      <c r="M7" s="99" t="s">
        <v>350</v>
      </c>
      <c r="N7" s="89">
        <f t="shared" si="1"/>
        <v>740</v>
      </c>
      <c r="O7" s="100"/>
    </row>
    <row r="8" spans="1:15" s="101" customFormat="1" ht="13.5" thickBot="1">
      <c r="A8" s="17">
        <v>144</v>
      </c>
      <c r="B8" s="87" t="s">
        <v>154</v>
      </c>
      <c r="C8" s="109" t="s">
        <v>130</v>
      </c>
      <c r="D8" s="98">
        <v>250</v>
      </c>
      <c r="E8" s="17" t="s">
        <v>333</v>
      </c>
      <c r="F8" s="99" t="s">
        <v>335</v>
      </c>
      <c r="G8" s="100">
        <v>150</v>
      </c>
      <c r="H8" s="17" t="s">
        <v>353</v>
      </c>
      <c r="I8" s="99" t="s">
        <v>368</v>
      </c>
      <c r="J8" s="144">
        <f t="shared" si="0"/>
        <v>400</v>
      </c>
      <c r="K8" s="98">
        <v>275</v>
      </c>
      <c r="L8" s="17">
        <v>325</v>
      </c>
      <c r="M8" s="99">
        <v>350</v>
      </c>
      <c r="N8" s="89">
        <f t="shared" si="1"/>
        <v>750</v>
      </c>
      <c r="O8" s="100"/>
    </row>
    <row r="9" spans="1:15" s="101" customFormat="1" ht="13.5" thickBot="1">
      <c r="A9" s="17">
        <v>135.2</v>
      </c>
      <c r="B9" s="87" t="s">
        <v>135</v>
      </c>
      <c r="C9" s="109" t="s">
        <v>77</v>
      </c>
      <c r="D9" s="98" t="s">
        <v>329</v>
      </c>
      <c r="E9" s="17">
        <v>200</v>
      </c>
      <c r="F9" s="99">
        <v>210</v>
      </c>
      <c r="G9" s="100">
        <v>135</v>
      </c>
      <c r="H9" s="17">
        <v>150</v>
      </c>
      <c r="I9" s="99">
        <v>165</v>
      </c>
      <c r="J9" s="144">
        <f t="shared" si="0"/>
        <v>375</v>
      </c>
      <c r="K9" s="98">
        <v>350</v>
      </c>
      <c r="L9" s="17">
        <v>365</v>
      </c>
      <c r="M9" s="99" t="s">
        <v>393</v>
      </c>
      <c r="N9" s="89">
        <f t="shared" si="1"/>
        <v>740</v>
      </c>
      <c r="O9" s="100"/>
    </row>
    <row r="10" spans="1:15" s="101" customFormat="1" ht="13.5" thickBot="1">
      <c r="A10" s="17">
        <v>145</v>
      </c>
      <c r="B10" s="92" t="s">
        <v>152</v>
      </c>
      <c r="C10" s="107" t="s">
        <v>91</v>
      </c>
      <c r="D10" s="98">
        <v>200</v>
      </c>
      <c r="E10" s="17">
        <v>230</v>
      </c>
      <c r="F10" s="99">
        <v>260</v>
      </c>
      <c r="G10" s="100">
        <v>160</v>
      </c>
      <c r="H10" s="17">
        <v>170</v>
      </c>
      <c r="I10" s="99">
        <v>180</v>
      </c>
      <c r="J10" s="144">
        <f t="shared" si="0"/>
        <v>440</v>
      </c>
      <c r="K10" s="98">
        <v>330</v>
      </c>
      <c r="L10" s="17" t="s">
        <v>395</v>
      </c>
      <c r="M10" s="99">
        <v>385</v>
      </c>
      <c r="N10" s="89">
        <f t="shared" si="1"/>
        <v>825</v>
      </c>
      <c r="O10" s="100">
        <v>7</v>
      </c>
    </row>
    <row r="11" spans="1:15" s="101" customFormat="1" ht="13.5" thickBot="1">
      <c r="A11" s="18">
        <v>140.1</v>
      </c>
      <c r="B11" s="87" t="s">
        <v>133</v>
      </c>
      <c r="C11" s="109" t="s">
        <v>134</v>
      </c>
      <c r="D11" s="98" t="s">
        <v>323</v>
      </c>
      <c r="E11" s="17">
        <v>265</v>
      </c>
      <c r="F11" s="99" t="s">
        <v>336</v>
      </c>
      <c r="G11" s="100">
        <v>145</v>
      </c>
      <c r="H11" s="17">
        <v>155</v>
      </c>
      <c r="I11" s="99" t="s">
        <v>375</v>
      </c>
      <c r="J11" s="144">
        <f t="shared" si="0"/>
        <v>420</v>
      </c>
      <c r="K11" s="98">
        <v>295</v>
      </c>
      <c r="L11" s="17" t="s">
        <v>345</v>
      </c>
      <c r="M11" s="99" t="s">
        <v>350</v>
      </c>
      <c r="N11" s="89">
        <f t="shared" si="1"/>
        <v>715</v>
      </c>
      <c r="O11" s="100"/>
    </row>
    <row r="12" spans="1:15" s="106" customFormat="1" ht="13.5" thickBot="1">
      <c r="A12" s="134">
        <v>144.9</v>
      </c>
      <c r="B12" s="92" t="s">
        <v>155</v>
      </c>
      <c r="C12" s="107" t="s">
        <v>33</v>
      </c>
      <c r="D12" s="137">
        <v>235</v>
      </c>
      <c r="E12" s="105">
        <v>250</v>
      </c>
      <c r="F12" s="138">
        <v>280</v>
      </c>
      <c r="G12" s="135">
        <v>160</v>
      </c>
      <c r="H12" s="105">
        <v>185</v>
      </c>
      <c r="I12" s="138" t="s">
        <v>329</v>
      </c>
      <c r="J12" s="144">
        <f t="shared" si="0"/>
        <v>465</v>
      </c>
      <c r="K12" s="137">
        <v>300</v>
      </c>
      <c r="L12" s="105">
        <v>365</v>
      </c>
      <c r="M12" s="138">
        <v>400</v>
      </c>
      <c r="N12" s="89">
        <f t="shared" si="1"/>
        <v>865</v>
      </c>
      <c r="O12" s="135">
        <v>3</v>
      </c>
    </row>
    <row r="13" spans="1:15" s="101" customFormat="1" ht="13.5" thickBot="1">
      <c r="A13" s="18">
        <v>139.5</v>
      </c>
      <c r="B13" s="92" t="s">
        <v>308</v>
      </c>
      <c r="C13" s="107" t="s">
        <v>90</v>
      </c>
      <c r="D13" s="98">
        <v>265</v>
      </c>
      <c r="E13" s="17">
        <v>285</v>
      </c>
      <c r="F13" s="99" t="s">
        <v>334</v>
      </c>
      <c r="G13" s="100">
        <v>145</v>
      </c>
      <c r="H13" s="17">
        <v>160</v>
      </c>
      <c r="I13" s="99">
        <v>175</v>
      </c>
      <c r="J13" s="144">
        <f t="shared" si="0"/>
        <v>460</v>
      </c>
      <c r="K13" s="98">
        <v>285</v>
      </c>
      <c r="L13" s="17">
        <v>300</v>
      </c>
      <c r="M13" s="99" t="s">
        <v>354</v>
      </c>
      <c r="N13" s="89">
        <f t="shared" si="1"/>
        <v>760</v>
      </c>
      <c r="O13" s="100"/>
    </row>
    <row r="14" spans="1:15" s="97" customFormat="1" ht="13.5" thickBot="1">
      <c r="A14" s="91">
        <v>139</v>
      </c>
      <c r="B14" s="92" t="s">
        <v>132</v>
      </c>
      <c r="C14" s="107" t="s">
        <v>16</v>
      </c>
      <c r="D14" s="93">
        <v>245</v>
      </c>
      <c r="E14" s="91" t="s">
        <v>330</v>
      </c>
      <c r="F14" s="94" t="s">
        <v>330</v>
      </c>
      <c r="G14" s="96">
        <v>150</v>
      </c>
      <c r="H14" s="91">
        <v>165</v>
      </c>
      <c r="I14" s="94" t="s">
        <v>353</v>
      </c>
      <c r="J14" s="144">
        <f t="shared" si="0"/>
        <v>410</v>
      </c>
      <c r="K14" s="93">
        <v>315</v>
      </c>
      <c r="L14" s="91" t="s">
        <v>346</v>
      </c>
      <c r="M14" s="94">
        <v>330</v>
      </c>
      <c r="N14" s="89">
        <f t="shared" si="1"/>
        <v>740</v>
      </c>
      <c r="O14" s="96"/>
    </row>
    <row r="15" spans="1:15" s="101" customFormat="1" ht="13.5" thickBot="1">
      <c r="A15" s="69">
        <v>141.4</v>
      </c>
      <c r="B15" s="87" t="s">
        <v>149</v>
      </c>
      <c r="C15" s="109" t="s">
        <v>150</v>
      </c>
      <c r="D15" s="103">
        <v>225</v>
      </c>
      <c r="E15" s="69">
        <v>245</v>
      </c>
      <c r="F15" s="104">
        <v>260</v>
      </c>
      <c r="G15" s="123">
        <v>215</v>
      </c>
      <c r="H15" s="69">
        <v>225</v>
      </c>
      <c r="I15" s="104" t="s">
        <v>321</v>
      </c>
      <c r="J15" s="144">
        <f t="shared" si="0"/>
        <v>485</v>
      </c>
      <c r="K15" s="103">
        <v>290</v>
      </c>
      <c r="L15" s="17">
        <v>315</v>
      </c>
      <c r="M15" s="99">
        <v>325</v>
      </c>
      <c r="N15" s="89">
        <f t="shared" si="1"/>
        <v>810</v>
      </c>
      <c r="O15" s="100">
        <v>8</v>
      </c>
    </row>
    <row r="16" spans="1:15" s="97" customFormat="1" ht="13.5" thickBot="1">
      <c r="A16" s="131">
        <v>139.8</v>
      </c>
      <c r="B16" s="92" t="s">
        <v>111</v>
      </c>
      <c r="C16" s="107" t="s">
        <v>16</v>
      </c>
      <c r="D16" s="130">
        <v>235</v>
      </c>
      <c r="E16" s="131">
        <v>260</v>
      </c>
      <c r="F16" s="156">
        <v>280</v>
      </c>
      <c r="G16" s="136">
        <v>185</v>
      </c>
      <c r="H16" s="131">
        <v>195</v>
      </c>
      <c r="I16" s="156">
        <v>205</v>
      </c>
      <c r="J16" s="144">
        <f t="shared" si="0"/>
        <v>485</v>
      </c>
      <c r="K16" s="130">
        <v>315</v>
      </c>
      <c r="L16" s="131">
        <v>330</v>
      </c>
      <c r="M16" s="156">
        <v>350</v>
      </c>
      <c r="N16" s="89">
        <f t="shared" si="1"/>
        <v>835</v>
      </c>
      <c r="O16" s="96">
        <v>5</v>
      </c>
    </row>
    <row r="17" spans="1:15" s="101" customFormat="1" ht="13.5" thickBot="1">
      <c r="A17" s="69">
        <v>145</v>
      </c>
      <c r="B17" s="110" t="s">
        <v>144</v>
      </c>
      <c r="C17" s="111" t="s">
        <v>145</v>
      </c>
      <c r="D17" s="103">
        <v>250</v>
      </c>
      <c r="E17" s="69">
        <v>275</v>
      </c>
      <c r="F17" s="104" t="s">
        <v>337</v>
      </c>
      <c r="G17" s="123">
        <v>195</v>
      </c>
      <c r="H17" s="69">
        <v>215</v>
      </c>
      <c r="I17" s="69">
        <v>225</v>
      </c>
      <c r="J17" s="144">
        <f t="shared" si="0"/>
        <v>500</v>
      </c>
      <c r="K17" s="69">
        <v>290</v>
      </c>
      <c r="L17" s="69">
        <v>315</v>
      </c>
      <c r="M17" s="69">
        <v>330</v>
      </c>
      <c r="N17" s="89">
        <f t="shared" si="1"/>
        <v>830</v>
      </c>
      <c r="O17" s="25">
        <v>6</v>
      </c>
    </row>
    <row r="18" spans="1:15" s="97" customFormat="1" ht="13.5" thickBot="1">
      <c r="A18" s="91">
        <v>143.5</v>
      </c>
      <c r="B18" s="92" t="s">
        <v>406</v>
      </c>
      <c r="C18" s="107" t="s">
        <v>16</v>
      </c>
      <c r="D18" s="93">
        <v>260</v>
      </c>
      <c r="E18" s="91" t="s">
        <v>330</v>
      </c>
      <c r="F18" s="94">
        <v>270</v>
      </c>
      <c r="G18" s="96">
        <v>155</v>
      </c>
      <c r="H18" s="91">
        <v>165</v>
      </c>
      <c r="I18" s="91" t="s">
        <v>368</v>
      </c>
      <c r="J18" s="144">
        <f t="shared" si="0"/>
        <v>435</v>
      </c>
      <c r="K18" s="91">
        <v>330</v>
      </c>
      <c r="L18" s="91">
        <v>350</v>
      </c>
      <c r="M18" s="91">
        <v>365</v>
      </c>
      <c r="N18" s="89">
        <f t="shared" si="1"/>
        <v>800</v>
      </c>
      <c r="O18" s="154"/>
    </row>
    <row r="19" spans="1:15" s="101" customFormat="1" ht="13.5" thickBot="1">
      <c r="A19" s="17">
        <v>143.5</v>
      </c>
      <c r="B19" s="92" t="s">
        <v>138</v>
      </c>
      <c r="C19" s="107" t="s">
        <v>81</v>
      </c>
      <c r="D19" s="98">
        <v>245</v>
      </c>
      <c r="E19" s="17" t="s">
        <v>323</v>
      </c>
      <c r="F19" s="99">
        <v>260</v>
      </c>
      <c r="G19" s="100">
        <v>175</v>
      </c>
      <c r="H19" s="17">
        <v>180</v>
      </c>
      <c r="I19" s="17" t="s">
        <v>374</v>
      </c>
      <c r="J19" s="144">
        <f t="shared" si="0"/>
        <v>440</v>
      </c>
      <c r="K19" s="17">
        <v>325</v>
      </c>
      <c r="L19" s="17">
        <v>335</v>
      </c>
      <c r="M19" s="17">
        <v>340</v>
      </c>
      <c r="N19" s="89">
        <f t="shared" si="1"/>
        <v>780</v>
      </c>
      <c r="O19" s="25"/>
    </row>
    <row r="20" spans="1:15" s="101" customFormat="1" ht="13.5" thickBot="1">
      <c r="A20" s="17">
        <v>140.2</v>
      </c>
      <c r="B20" s="92" t="s">
        <v>146</v>
      </c>
      <c r="C20" s="107" t="s">
        <v>147</v>
      </c>
      <c r="D20" s="98" t="s">
        <v>320</v>
      </c>
      <c r="E20" s="17">
        <v>260</v>
      </c>
      <c r="F20" s="99" t="s">
        <v>333</v>
      </c>
      <c r="G20" s="100">
        <v>155</v>
      </c>
      <c r="H20" s="17">
        <v>160</v>
      </c>
      <c r="I20" s="17">
        <v>170</v>
      </c>
      <c r="J20" s="144">
        <f t="shared" si="0"/>
        <v>430</v>
      </c>
      <c r="K20" s="91">
        <v>330</v>
      </c>
      <c r="L20" s="17">
        <v>370</v>
      </c>
      <c r="M20" s="17" t="s">
        <v>396</v>
      </c>
      <c r="N20" s="89">
        <f t="shared" si="1"/>
        <v>800</v>
      </c>
      <c r="O20" s="25">
        <v>10</v>
      </c>
    </row>
    <row r="21" spans="1:15" s="101" customFormat="1" ht="13.5" thickBot="1">
      <c r="A21" s="17">
        <v>143.2</v>
      </c>
      <c r="B21" s="92" t="s">
        <v>151</v>
      </c>
      <c r="C21" s="107" t="s">
        <v>91</v>
      </c>
      <c r="D21" s="98" t="s">
        <v>330</v>
      </c>
      <c r="E21" s="17">
        <v>265</v>
      </c>
      <c r="F21" s="99" t="s">
        <v>325</v>
      </c>
      <c r="G21" s="100">
        <v>185</v>
      </c>
      <c r="H21" s="17">
        <v>200</v>
      </c>
      <c r="I21" s="17">
        <v>205</v>
      </c>
      <c r="J21" s="144">
        <f t="shared" si="0"/>
        <v>470</v>
      </c>
      <c r="K21" s="17">
        <v>310</v>
      </c>
      <c r="L21" s="17">
        <v>335</v>
      </c>
      <c r="M21" s="17" t="s">
        <v>348</v>
      </c>
      <c r="N21" s="89">
        <f t="shared" si="1"/>
        <v>805</v>
      </c>
      <c r="O21" s="25">
        <v>9</v>
      </c>
    </row>
    <row r="22" spans="1:15" s="101" customFormat="1" ht="13.5" thickBot="1">
      <c r="A22" s="17">
        <v>144.2</v>
      </c>
      <c r="B22" s="92" t="s">
        <v>140</v>
      </c>
      <c r="C22" s="107" t="s">
        <v>35</v>
      </c>
      <c r="D22" s="98">
        <v>240</v>
      </c>
      <c r="E22" s="17">
        <v>260</v>
      </c>
      <c r="F22" s="99" t="s">
        <v>336</v>
      </c>
      <c r="G22" s="100">
        <v>170</v>
      </c>
      <c r="H22" s="17">
        <v>185</v>
      </c>
      <c r="I22" s="17">
        <v>195</v>
      </c>
      <c r="J22" s="144">
        <f t="shared" si="0"/>
        <v>455</v>
      </c>
      <c r="K22" s="17">
        <v>360</v>
      </c>
      <c r="L22" s="17">
        <v>385</v>
      </c>
      <c r="M22" s="17">
        <v>405</v>
      </c>
      <c r="N22" s="89">
        <f t="shared" si="1"/>
        <v>860</v>
      </c>
      <c r="O22" s="25">
        <v>4</v>
      </c>
    </row>
    <row r="23" spans="1:15" s="101" customFormat="1" ht="13.5" thickBot="1">
      <c r="A23" s="17">
        <v>144.1</v>
      </c>
      <c r="B23" s="92" t="s">
        <v>148</v>
      </c>
      <c r="C23" s="107" t="s">
        <v>147</v>
      </c>
      <c r="D23" s="98">
        <v>275</v>
      </c>
      <c r="E23" s="17">
        <v>295</v>
      </c>
      <c r="F23" s="99">
        <v>300</v>
      </c>
      <c r="G23" s="100">
        <v>175</v>
      </c>
      <c r="H23" s="17">
        <v>195</v>
      </c>
      <c r="I23" s="17">
        <v>205</v>
      </c>
      <c r="J23" s="144">
        <f t="shared" si="0"/>
        <v>505</v>
      </c>
      <c r="K23" s="17">
        <v>335</v>
      </c>
      <c r="L23" s="17">
        <v>370</v>
      </c>
      <c r="M23" s="17" t="s">
        <v>385</v>
      </c>
      <c r="N23" s="89">
        <f t="shared" si="1"/>
        <v>875</v>
      </c>
      <c r="O23" s="25">
        <v>2</v>
      </c>
    </row>
    <row r="24" spans="1:16" s="101" customFormat="1" ht="13.5" thickBot="1">
      <c r="A24" s="17">
        <v>144.5</v>
      </c>
      <c r="B24" s="92" t="s">
        <v>139</v>
      </c>
      <c r="C24" s="107" t="s">
        <v>122</v>
      </c>
      <c r="D24" s="98">
        <v>270</v>
      </c>
      <c r="E24" s="17" t="s">
        <v>334</v>
      </c>
      <c r="F24" s="99">
        <v>295</v>
      </c>
      <c r="G24" s="100">
        <v>200</v>
      </c>
      <c r="H24" s="17">
        <v>220</v>
      </c>
      <c r="I24" s="17" t="s">
        <v>317</v>
      </c>
      <c r="J24" s="144">
        <f t="shared" si="0"/>
        <v>515</v>
      </c>
      <c r="K24" s="17">
        <v>320</v>
      </c>
      <c r="L24" s="17">
        <v>340</v>
      </c>
      <c r="M24" s="17">
        <v>365</v>
      </c>
      <c r="N24" s="89">
        <f t="shared" si="1"/>
        <v>880</v>
      </c>
      <c r="O24" s="25">
        <v>1</v>
      </c>
      <c r="P24" s="101">
        <f>N24/A24</f>
        <v>6.0899653979238755</v>
      </c>
    </row>
    <row r="25" spans="1:15" s="101" customFormat="1" ht="13.5" thickBot="1">
      <c r="A25" s="17">
        <v>142.8</v>
      </c>
      <c r="B25" s="92" t="s">
        <v>54</v>
      </c>
      <c r="C25" s="107" t="s">
        <v>52</v>
      </c>
      <c r="D25" s="93">
        <v>270</v>
      </c>
      <c r="E25" s="17" t="s">
        <v>333</v>
      </c>
      <c r="F25" s="99" t="s">
        <v>333</v>
      </c>
      <c r="G25" s="100" t="s">
        <v>383</v>
      </c>
      <c r="H25" s="17">
        <v>180</v>
      </c>
      <c r="I25" s="17" t="s">
        <v>318</v>
      </c>
      <c r="J25" s="144">
        <f t="shared" si="0"/>
        <v>450</v>
      </c>
      <c r="K25" s="17" t="s">
        <v>318</v>
      </c>
      <c r="L25" s="17" t="s">
        <v>318</v>
      </c>
      <c r="M25" s="17" t="s">
        <v>318</v>
      </c>
      <c r="N25" s="89">
        <f t="shared" si="1"/>
        <v>450</v>
      </c>
      <c r="O25" s="25"/>
    </row>
    <row r="26" spans="1:15" s="106" customFormat="1" ht="13.5" thickBot="1">
      <c r="A26" s="105"/>
      <c r="B26" s="92"/>
      <c r="C26" s="107"/>
      <c r="D26" s="137"/>
      <c r="E26" s="105"/>
      <c r="F26" s="138"/>
      <c r="G26" s="135"/>
      <c r="H26" s="105"/>
      <c r="I26" s="138"/>
      <c r="J26" s="144">
        <f t="shared" si="0"/>
        <v>0</v>
      </c>
      <c r="K26" s="137"/>
      <c r="L26" s="105"/>
      <c r="M26" s="138"/>
      <c r="N26" s="89">
        <f t="shared" si="1"/>
        <v>0</v>
      </c>
      <c r="O26" s="135"/>
    </row>
    <row r="27" spans="1:15" s="106" customFormat="1" ht="13.5" thickBot="1">
      <c r="A27" s="105"/>
      <c r="B27" s="92"/>
      <c r="C27" s="107"/>
      <c r="D27" s="137"/>
      <c r="E27" s="105"/>
      <c r="F27" s="138"/>
      <c r="G27" s="135"/>
      <c r="H27" s="105"/>
      <c r="I27" s="138"/>
      <c r="J27" s="144">
        <f t="shared" si="0"/>
        <v>0</v>
      </c>
      <c r="K27" s="137"/>
      <c r="L27" s="105"/>
      <c r="M27" s="138"/>
      <c r="N27" s="89">
        <f t="shared" si="1"/>
        <v>0</v>
      </c>
      <c r="O27" s="135"/>
    </row>
    <row r="28" spans="1:15" s="106" customFormat="1" ht="13.5" thickBot="1">
      <c r="A28" s="105"/>
      <c r="B28" s="92"/>
      <c r="C28" s="107"/>
      <c r="D28" s="139"/>
      <c r="E28" s="140"/>
      <c r="F28" s="141"/>
      <c r="G28" s="142"/>
      <c r="H28" s="140"/>
      <c r="I28" s="141"/>
      <c r="J28" s="144">
        <f t="shared" si="0"/>
        <v>0</v>
      </c>
      <c r="K28" s="139"/>
      <c r="L28" s="140"/>
      <c r="M28" s="141"/>
      <c r="N28" s="89">
        <f t="shared" si="1"/>
        <v>0</v>
      </c>
      <c r="O28" s="135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7.140625" style="8" customWidth="1"/>
    <col min="2" max="3" width="18.28125" style="0" customWidth="1"/>
    <col min="4" max="13" width="8.140625" style="8" customWidth="1"/>
    <col min="14" max="14" width="8.28125" style="0" customWidth="1"/>
    <col min="15" max="15" width="2.7109375" style="0" customWidth="1"/>
  </cols>
  <sheetData>
    <row r="1" spans="1:15" ht="20.25" customHeight="1">
      <c r="A1" s="171" t="s">
        <v>13</v>
      </c>
      <c r="B1" s="174" t="s">
        <v>24</v>
      </c>
      <c r="C1" s="174"/>
      <c r="D1" s="174" t="s">
        <v>0</v>
      </c>
      <c r="E1" s="174"/>
      <c r="F1" s="174"/>
      <c r="G1" s="174" t="s">
        <v>1</v>
      </c>
      <c r="H1" s="174"/>
      <c r="I1" s="174"/>
      <c r="J1" s="174"/>
      <c r="K1" s="174" t="s">
        <v>2</v>
      </c>
      <c r="L1" s="174"/>
      <c r="M1" s="174"/>
      <c r="N1" s="12" t="s">
        <v>3</v>
      </c>
      <c r="O1" s="172" t="s">
        <v>14</v>
      </c>
    </row>
    <row r="2" spans="1:15" ht="13.5" thickBot="1">
      <c r="A2" s="17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8" t="s">
        <v>9</v>
      </c>
      <c r="H2" s="28" t="s">
        <v>10</v>
      </c>
      <c r="I2" s="28" t="s">
        <v>11</v>
      </c>
      <c r="J2" s="2" t="s">
        <v>12</v>
      </c>
      <c r="K2" s="28" t="s">
        <v>6</v>
      </c>
      <c r="L2" s="28" t="s">
        <v>10</v>
      </c>
      <c r="M2" s="28" t="s">
        <v>8</v>
      </c>
      <c r="N2" s="13"/>
      <c r="O2" s="173"/>
    </row>
    <row r="3" spans="1:15" s="101" customFormat="1" ht="13.5" thickBot="1">
      <c r="A3" s="17">
        <v>154.6</v>
      </c>
      <c r="B3" s="92" t="s">
        <v>167</v>
      </c>
      <c r="C3" s="107" t="s">
        <v>84</v>
      </c>
      <c r="D3" s="125">
        <v>225</v>
      </c>
      <c r="E3" s="126">
        <v>235</v>
      </c>
      <c r="F3" s="127">
        <v>250</v>
      </c>
      <c r="G3" s="157">
        <v>120</v>
      </c>
      <c r="H3" s="126">
        <v>135</v>
      </c>
      <c r="I3" s="158">
        <v>145</v>
      </c>
      <c r="J3" s="144">
        <f>MAX(D3:F3)+MAX(G3:I3)</f>
        <v>395</v>
      </c>
      <c r="K3" s="157">
        <v>250</v>
      </c>
      <c r="L3" s="126">
        <v>275</v>
      </c>
      <c r="M3" s="158">
        <v>290</v>
      </c>
      <c r="N3" s="89">
        <f>J3+MAX(K3:M3)</f>
        <v>685</v>
      </c>
      <c r="O3" s="100"/>
    </row>
    <row r="4" spans="1:15" s="101" customFormat="1" ht="13.5" thickBot="1">
      <c r="A4" s="17">
        <v>153.8</v>
      </c>
      <c r="B4" s="92" t="s">
        <v>306</v>
      </c>
      <c r="C4" s="107" t="s">
        <v>19</v>
      </c>
      <c r="D4" s="98">
        <v>180</v>
      </c>
      <c r="E4" s="17">
        <v>200</v>
      </c>
      <c r="F4" s="99">
        <v>225</v>
      </c>
      <c r="G4" s="100">
        <v>140</v>
      </c>
      <c r="H4" s="17">
        <v>150</v>
      </c>
      <c r="I4" s="18">
        <v>160</v>
      </c>
      <c r="J4" s="144">
        <f aca="true" t="shared" si="0" ref="J4:J23">MAX(D4:F4)+MAX(G4:I4)</f>
        <v>385</v>
      </c>
      <c r="K4" s="100">
        <v>305</v>
      </c>
      <c r="L4" s="17">
        <v>325</v>
      </c>
      <c r="M4" s="18">
        <v>335</v>
      </c>
      <c r="N4" s="89">
        <f aca="true" t="shared" si="1" ref="N4:N23">J4+MAX(K4:M4)</f>
        <v>720</v>
      </c>
      <c r="O4" s="100"/>
    </row>
    <row r="5" spans="1:15" s="101" customFormat="1" ht="13.5" thickBot="1">
      <c r="A5" s="17">
        <v>149.6</v>
      </c>
      <c r="B5" s="87" t="s">
        <v>160</v>
      </c>
      <c r="C5" s="109" t="s">
        <v>159</v>
      </c>
      <c r="D5" s="98" t="s">
        <v>320</v>
      </c>
      <c r="E5" s="17">
        <v>260</v>
      </c>
      <c r="F5" s="99">
        <v>275</v>
      </c>
      <c r="G5" s="100">
        <v>150</v>
      </c>
      <c r="H5" s="17">
        <v>165</v>
      </c>
      <c r="I5" s="18" t="s">
        <v>383</v>
      </c>
      <c r="J5" s="144">
        <f t="shared" si="0"/>
        <v>440</v>
      </c>
      <c r="K5" s="100">
        <v>250</v>
      </c>
      <c r="L5" s="17" t="s">
        <v>336</v>
      </c>
      <c r="M5" s="18" t="s">
        <v>336</v>
      </c>
      <c r="N5" s="89">
        <f t="shared" si="1"/>
        <v>690</v>
      </c>
      <c r="O5" s="100"/>
    </row>
    <row r="6" spans="1:15" s="101" customFormat="1" ht="13.5" thickBot="1">
      <c r="A6" s="17">
        <v>149.4</v>
      </c>
      <c r="B6" s="87" t="s">
        <v>172</v>
      </c>
      <c r="C6" s="109" t="s">
        <v>173</v>
      </c>
      <c r="D6" s="98">
        <v>225</v>
      </c>
      <c r="E6" s="17" t="s">
        <v>320</v>
      </c>
      <c r="F6" s="99">
        <v>270</v>
      </c>
      <c r="G6" s="100">
        <v>145</v>
      </c>
      <c r="H6" s="17">
        <v>155</v>
      </c>
      <c r="I6" s="18" t="s">
        <v>375</v>
      </c>
      <c r="J6" s="144">
        <f t="shared" si="0"/>
        <v>425</v>
      </c>
      <c r="K6" s="100">
        <v>290</v>
      </c>
      <c r="L6" s="91">
        <v>315</v>
      </c>
      <c r="M6" s="18">
        <v>325</v>
      </c>
      <c r="N6" s="89">
        <f t="shared" si="1"/>
        <v>750</v>
      </c>
      <c r="O6" s="100"/>
    </row>
    <row r="7" spans="1:15" s="101" customFormat="1" ht="13.5" thickBot="1">
      <c r="A7" s="17">
        <v>152.4</v>
      </c>
      <c r="B7" s="87" t="s">
        <v>158</v>
      </c>
      <c r="C7" s="109" t="s">
        <v>159</v>
      </c>
      <c r="D7" s="98">
        <v>245</v>
      </c>
      <c r="E7" s="17">
        <v>265</v>
      </c>
      <c r="F7" s="99">
        <v>280</v>
      </c>
      <c r="G7" s="100">
        <v>145</v>
      </c>
      <c r="H7" s="17">
        <v>160</v>
      </c>
      <c r="I7" s="18" t="s">
        <v>353</v>
      </c>
      <c r="J7" s="144">
        <f t="shared" si="0"/>
        <v>440</v>
      </c>
      <c r="K7" s="100">
        <v>285</v>
      </c>
      <c r="L7" s="91">
        <v>325</v>
      </c>
      <c r="M7" s="133" t="s">
        <v>350</v>
      </c>
      <c r="N7" s="89">
        <f t="shared" si="1"/>
        <v>765</v>
      </c>
      <c r="O7" s="100"/>
    </row>
    <row r="8" spans="1:15" s="101" customFormat="1" ht="13.5" thickBot="1">
      <c r="A8" s="17">
        <v>154.2</v>
      </c>
      <c r="B8" s="92" t="s">
        <v>175</v>
      </c>
      <c r="C8" s="107" t="s">
        <v>91</v>
      </c>
      <c r="D8" s="98">
        <v>240</v>
      </c>
      <c r="E8" s="17">
        <v>255</v>
      </c>
      <c r="F8" s="99" t="s">
        <v>322</v>
      </c>
      <c r="G8" s="100">
        <v>150</v>
      </c>
      <c r="H8" s="17">
        <v>155</v>
      </c>
      <c r="I8" s="18" t="s">
        <v>375</v>
      </c>
      <c r="J8" s="144">
        <f t="shared" si="0"/>
        <v>410</v>
      </c>
      <c r="K8" s="100">
        <v>300</v>
      </c>
      <c r="L8" s="17">
        <v>310</v>
      </c>
      <c r="M8" s="18">
        <v>320</v>
      </c>
      <c r="N8" s="89">
        <f t="shared" si="1"/>
        <v>730</v>
      </c>
      <c r="O8" s="100"/>
    </row>
    <row r="9" spans="1:15" s="101" customFormat="1" ht="13.5" thickBot="1">
      <c r="A9" s="17">
        <v>154.3</v>
      </c>
      <c r="B9" s="92" t="s">
        <v>169</v>
      </c>
      <c r="C9" s="107" t="s">
        <v>170</v>
      </c>
      <c r="D9" s="98">
        <v>245</v>
      </c>
      <c r="E9" s="17" t="s">
        <v>322</v>
      </c>
      <c r="F9" s="99" t="s">
        <v>322</v>
      </c>
      <c r="G9" s="100">
        <v>170</v>
      </c>
      <c r="H9" s="17">
        <v>185</v>
      </c>
      <c r="I9" s="18" t="s">
        <v>329</v>
      </c>
      <c r="J9" s="144">
        <f t="shared" si="0"/>
        <v>430</v>
      </c>
      <c r="K9" s="100">
        <v>280</v>
      </c>
      <c r="L9" s="17">
        <v>315</v>
      </c>
      <c r="M9" s="18" t="s">
        <v>339</v>
      </c>
      <c r="N9" s="89">
        <f t="shared" si="1"/>
        <v>745</v>
      </c>
      <c r="O9" s="100"/>
    </row>
    <row r="10" spans="1:15" s="97" customFormat="1" ht="13.5" thickBot="1">
      <c r="A10" s="91">
        <v>150</v>
      </c>
      <c r="B10" s="87" t="s">
        <v>157</v>
      </c>
      <c r="C10" s="109" t="s">
        <v>73</v>
      </c>
      <c r="D10" s="93">
        <v>250</v>
      </c>
      <c r="E10" s="91">
        <v>275</v>
      </c>
      <c r="F10" s="94" t="s">
        <v>333</v>
      </c>
      <c r="G10" s="96">
        <v>150</v>
      </c>
      <c r="H10" s="91">
        <v>175</v>
      </c>
      <c r="I10" s="133" t="s">
        <v>328</v>
      </c>
      <c r="J10" s="144">
        <f t="shared" si="0"/>
        <v>450</v>
      </c>
      <c r="K10" s="96">
        <v>320</v>
      </c>
      <c r="L10" s="91">
        <v>350</v>
      </c>
      <c r="M10" s="133">
        <v>360</v>
      </c>
      <c r="N10" s="89">
        <f t="shared" si="1"/>
        <v>810</v>
      </c>
      <c r="O10" s="96">
        <v>8</v>
      </c>
    </row>
    <row r="11" spans="1:15" s="101" customFormat="1" ht="13.5" thickBot="1">
      <c r="A11" s="17">
        <v>154.6</v>
      </c>
      <c r="B11" s="92" t="s">
        <v>163</v>
      </c>
      <c r="C11" s="107" t="s">
        <v>162</v>
      </c>
      <c r="D11" s="98">
        <v>265</v>
      </c>
      <c r="E11" s="17">
        <v>275</v>
      </c>
      <c r="F11" s="99" t="s">
        <v>337</v>
      </c>
      <c r="G11" s="100" t="s">
        <v>375</v>
      </c>
      <c r="H11" s="17">
        <v>165</v>
      </c>
      <c r="I11" s="18">
        <v>180</v>
      </c>
      <c r="J11" s="144">
        <f t="shared" si="0"/>
        <v>455</v>
      </c>
      <c r="K11" s="100">
        <v>315</v>
      </c>
      <c r="L11" s="17">
        <v>340</v>
      </c>
      <c r="M11" s="18" t="s">
        <v>357</v>
      </c>
      <c r="N11" s="89">
        <f t="shared" si="1"/>
        <v>795</v>
      </c>
      <c r="O11" s="100">
        <v>10</v>
      </c>
    </row>
    <row r="12" spans="1:15" s="97" customFormat="1" ht="13.5" thickBot="1">
      <c r="A12" s="91">
        <v>153.7</v>
      </c>
      <c r="B12" s="92" t="s">
        <v>156</v>
      </c>
      <c r="C12" s="107" t="s">
        <v>116</v>
      </c>
      <c r="D12" s="93">
        <v>215</v>
      </c>
      <c r="E12" s="91">
        <v>240</v>
      </c>
      <c r="F12" s="94">
        <v>255</v>
      </c>
      <c r="G12" s="96">
        <v>155</v>
      </c>
      <c r="H12" s="91">
        <v>180</v>
      </c>
      <c r="I12" s="133">
        <v>195</v>
      </c>
      <c r="J12" s="144">
        <f t="shared" si="0"/>
        <v>450</v>
      </c>
      <c r="K12" s="96" t="s">
        <v>340</v>
      </c>
      <c r="L12" s="91">
        <v>315</v>
      </c>
      <c r="M12" s="133">
        <v>345</v>
      </c>
      <c r="N12" s="89">
        <f t="shared" si="1"/>
        <v>795</v>
      </c>
      <c r="O12" s="96">
        <v>9</v>
      </c>
    </row>
    <row r="13" spans="1:15" s="97" customFormat="1" ht="13.5" thickBot="1">
      <c r="A13" s="131">
        <v>155</v>
      </c>
      <c r="B13" s="92" t="s">
        <v>55</v>
      </c>
      <c r="C13" s="107" t="s">
        <v>19</v>
      </c>
      <c r="D13" s="93" t="s">
        <v>322</v>
      </c>
      <c r="E13" s="91">
        <v>270</v>
      </c>
      <c r="F13" s="94" t="s">
        <v>333</v>
      </c>
      <c r="G13" s="96">
        <v>135</v>
      </c>
      <c r="H13" s="91" t="s">
        <v>382</v>
      </c>
      <c r="I13" s="133" t="s">
        <v>382</v>
      </c>
      <c r="J13" s="144">
        <f t="shared" si="0"/>
        <v>405</v>
      </c>
      <c r="K13" s="96">
        <v>345</v>
      </c>
      <c r="L13" s="91" t="s">
        <v>348</v>
      </c>
      <c r="M13" s="133" t="s">
        <v>348</v>
      </c>
      <c r="N13" s="89">
        <f t="shared" si="1"/>
        <v>750</v>
      </c>
      <c r="O13" s="96"/>
    </row>
    <row r="14" spans="1:15" s="101" customFormat="1" ht="13.5" thickBot="1">
      <c r="A14" s="98">
        <v>151.9</v>
      </c>
      <c r="B14" s="92" t="s">
        <v>56</v>
      </c>
      <c r="C14" s="107" t="s">
        <v>19</v>
      </c>
      <c r="D14" s="98" t="s">
        <v>338</v>
      </c>
      <c r="E14" s="17">
        <v>225</v>
      </c>
      <c r="F14" s="99">
        <v>235</v>
      </c>
      <c r="G14" s="100">
        <v>190</v>
      </c>
      <c r="H14" s="17">
        <v>210</v>
      </c>
      <c r="I14" s="18" t="s">
        <v>316</v>
      </c>
      <c r="J14" s="144">
        <f t="shared" si="0"/>
        <v>445</v>
      </c>
      <c r="K14" s="100">
        <v>360</v>
      </c>
      <c r="L14" s="17">
        <v>370</v>
      </c>
      <c r="M14" s="18">
        <v>385</v>
      </c>
      <c r="N14" s="89">
        <f t="shared" si="1"/>
        <v>830</v>
      </c>
      <c r="O14" s="100">
        <v>7</v>
      </c>
    </row>
    <row r="15" spans="1:15" s="101" customFormat="1" ht="13.5" thickBot="1">
      <c r="A15" s="98">
        <v>146.8</v>
      </c>
      <c r="B15" s="92" t="s">
        <v>137</v>
      </c>
      <c r="C15" s="107" t="s">
        <v>120</v>
      </c>
      <c r="D15" s="98">
        <v>280</v>
      </c>
      <c r="E15" s="17">
        <v>295</v>
      </c>
      <c r="F15" s="99">
        <v>305</v>
      </c>
      <c r="G15" s="100">
        <v>200</v>
      </c>
      <c r="H15" s="17">
        <v>210</v>
      </c>
      <c r="I15" s="18">
        <v>220</v>
      </c>
      <c r="J15" s="144">
        <f t="shared" si="0"/>
        <v>525</v>
      </c>
      <c r="K15" s="100">
        <v>315</v>
      </c>
      <c r="L15" s="91">
        <v>345</v>
      </c>
      <c r="M15" s="133" t="s">
        <v>318</v>
      </c>
      <c r="N15" s="89">
        <f t="shared" si="1"/>
        <v>870</v>
      </c>
      <c r="O15" s="100">
        <v>6</v>
      </c>
    </row>
    <row r="16" spans="1:15" s="101" customFormat="1" ht="13.5" thickBot="1">
      <c r="A16" s="17">
        <v>149.5</v>
      </c>
      <c r="B16" s="92" t="s">
        <v>166</v>
      </c>
      <c r="C16" s="107" t="s">
        <v>81</v>
      </c>
      <c r="D16" s="98">
        <v>275</v>
      </c>
      <c r="E16" s="17">
        <v>290</v>
      </c>
      <c r="F16" s="99" t="s">
        <v>341</v>
      </c>
      <c r="G16" s="100">
        <v>180</v>
      </c>
      <c r="H16" s="17">
        <v>195</v>
      </c>
      <c r="I16" s="18" t="s">
        <v>338</v>
      </c>
      <c r="J16" s="144">
        <f t="shared" si="0"/>
        <v>485</v>
      </c>
      <c r="K16" s="100">
        <v>355</v>
      </c>
      <c r="L16" s="17">
        <v>375</v>
      </c>
      <c r="M16" s="18">
        <v>390</v>
      </c>
      <c r="N16" s="89">
        <f t="shared" si="1"/>
        <v>875</v>
      </c>
      <c r="O16" s="100">
        <v>4</v>
      </c>
    </row>
    <row r="17" spans="1:15" s="101" customFormat="1" ht="13.5" thickBot="1">
      <c r="A17" s="17">
        <v>153.6</v>
      </c>
      <c r="B17" s="92" t="s">
        <v>168</v>
      </c>
      <c r="C17" s="107" t="s">
        <v>87</v>
      </c>
      <c r="D17" s="98">
        <v>290</v>
      </c>
      <c r="E17" s="17" t="s">
        <v>341</v>
      </c>
      <c r="F17" s="99" t="s">
        <v>342</v>
      </c>
      <c r="G17" s="100">
        <v>195</v>
      </c>
      <c r="H17" s="17">
        <v>210</v>
      </c>
      <c r="I17" s="18">
        <v>220</v>
      </c>
      <c r="J17" s="144">
        <f t="shared" si="0"/>
        <v>510</v>
      </c>
      <c r="K17" s="100">
        <v>335</v>
      </c>
      <c r="L17" s="17">
        <v>350</v>
      </c>
      <c r="M17" s="18">
        <v>365</v>
      </c>
      <c r="N17" s="89">
        <f t="shared" si="1"/>
        <v>875</v>
      </c>
      <c r="O17" s="17">
        <v>5</v>
      </c>
    </row>
    <row r="18" spans="1:15" s="101" customFormat="1" ht="13.5" thickBot="1">
      <c r="A18" s="17">
        <v>154.2</v>
      </c>
      <c r="B18" s="92" t="s">
        <v>164</v>
      </c>
      <c r="C18" s="107" t="s">
        <v>165</v>
      </c>
      <c r="D18" s="98">
        <v>275</v>
      </c>
      <c r="E18" s="17">
        <v>285</v>
      </c>
      <c r="F18" s="99">
        <v>300</v>
      </c>
      <c r="G18" s="100">
        <v>210</v>
      </c>
      <c r="H18" s="17">
        <v>220</v>
      </c>
      <c r="I18" s="18">
        <v>230</v>
      </c>
      <c r="J18" s="144">
        <f t="shared" si="0"/>
        <v>530</v>
      </c>
      <c r="K18" s="96">
        <v>345</v>
      </c>
      <c r="L18" s="91">
        <v>370</v>
      </c>
      <c r="M18" s="18">
        <v>400</v>
      </c>
      <c r="N18" s="89">
        <f t="shared" si="1"/>
        <v>930</v>
      </c>
      <c r="O18" s="17">
        <v>3</v>
      </c>
    </row>
    <row r="19" spans="1:15" s="101" customFormat="1" ht="13.5" thickBot="1">
      <c r="A19" s="17">
        <v>155</v>
      </c>
      <c r="B19" s="92" t="s">
        <v>161</v>
      </c>
      <c r="C19" s="107" t="s">
        <v>162</v>
      </c>
      <c r="D19" s="98" t="s">
        <v>339</v>
      </c>
      <c r="E19" s="17">
        <v>355</v>
      </c>
      <c r="F19" s="99">
        <v>375</v>
      </c>
      <c r="G19" s="100">
        <v>175</v>
      </c>
      <c r="H19" s="17">
        <v>190</v>
      </c>
      <c r="I19" s="18" t="s">
        <v>338</v>
      </c>
      <c r="J19" s="144">
        <f t="shared" si="0"/>
        <v>565</v>
      </c>
      <c r="K19" s="100">
        <v>385</v>
      </c>
      <c r="L19" s="17">
        <v>415</v>
      </c>
      <c r="M19" s="18" t="s">
        <v>352</v>
      </c>
      <c r="N19" s="89">
        <f t="shared" si="1"/>
        <v>980</v>
      </c>
      <c r="O19" s="17">
        <v>2</v>
      </c>
    </row>
    <row r="20" spans="1:16" s="101" customFormat="1" ht="13.5" thickBot="1">
      <c r="A20" s="17">
        <v>152</v>
      </c>
      <c r="B20" s="92" t="s">
        <v>43</v>
      </c>
      <c r="C20" s="107" t="s">
        <v>36</v>
      </c>
      <c r="D20" s="98" t="s">
        <v>340</v>
      </c>
      <c r="E20" s="17">
        <v>330</v>
      </c>
      <c r="F20" s="99">
        <v>345</v>
      </c>
      <c r="G20" s="100">
        <v>200</v>
      </c>
      <c r="H20" s="17">
        <v>210</v>
      </c>
      <c r="I20" s="18" t="s">
        <v>316</v>
      </c>
      <c r="J20" s="144">
        <f t="shared" si="0"/>
        <v>555</v>
      </c>
      <c r="K20" s="100">
        <v>415</v>
      </c>
      <c r="L20" s="17">
        <v>435</v>
      </c>
      <c r="M20" s="18">
        <v>450</v>
      </c>
      <c r="N20" s="89">
        <f t="shared" si="1"/>
        <v>1005</v>
      </c>
      <c r="O20" s="17">
        <v>1</v>
      </c>
      <c r="P20" s="25">
        <f>N20/A20</f>
        <v>6.6118421052631575</v>
      </c>
    </row>
    <row r="21" spans="1:15" s="106" customFormat="1" ht="13.5" thickBot="1">
      <c r="A21" s="105"/>
      <c r="B21" s="92"/>
      <c r="C21" s="107"/>
      <c r="D21" s="137"/>
      <c r="E21" s="105"/>
      <c r="F21" s="138"/>
      <c r="G21" s="135"/>
      <c r="H21" s="105"/>
      <c r="I21" s="134"/>
      <c r="J21" s="144">
        <f t="shared" si="0"/>
        <v>0</v>
      </c>
      <c r="K21" s="135"/>
      <c r="L21" s="105"/>
      <c r="M21" s="134"/>
      <c r="N21" s="89">
        <f t="shared" si="1"/>
        <v>0</v>
      </c>
      <c r="O21" s="135"/>
    </row>
    <row r="22" spans="1:15" s="106" customFormat="1" ht="13.5" thickBot="1">
      <c r="A22" s="105"/>
      <c r="B22" s="92"/>
      <c r="C22" s="107"/>
      <c r="D22" s="137"/>
      <c r="E22" s="105"/>
      <c r="F22" s="138"/>
      <c r="G22" s="135"/>
      <c r="H22" s="105"/>
      <c r="I22" s="134"/>
      <c r="J22" s="144">
        <f t="shared" si="0"/>
        <v>0</v>
      </c>
      <c r="K22" s="135"/>
      <c r="L22" s="105"/>
      <c r="M22" s="134"/>
      <c r="N22" s="89">
        <f t="shared" si="1"/>
        <v>0</v>
      </c>
      <c r="O22" s="135"/>
    </row>
    <row r="23" spans="1:15" s="106" customFormat="1" ht="13.5" thickBot="1">
      <c r="A23" s="105"/>
      <c r="B23" s="92"/>
      <c r="C23" s="107"/>
      <c r="D23" s="139"/>
      <c r="E23" s="140"/>
      <c r="F23" s="141"/>
      <c r="G23" s="142"/>
      <c r="H23" s="140"/>
      <c r="I23" s="143"/>
      <c r="J23" s="144">
        <f t="shared" si="0"/>
        <v>0</v>
      </c>
      <c r="K23" s="142"/>
      <c r="L23" s="140"/>
      <c r="M23" s="143"/>
      <c r="N23" s="89">
        <f t="shared" si="1"/>
        <v>0</v>
      </c>
      <c r="O23" s="135"/>
    </row>
    <row r="24" spans="1:15" s="29" customFormat="1" ht="12.75">
      <c r="A24" s="26"/>
      <c r="B24" s="27"/>
      <c r="C24" s="27"/>
      <c r="D24" s="26"/>
      <c r="E24" s="26"/>
      <c r="F24" s="26"/>
      <c r="G24" s="26"/>
      <c r="H24" s="26"/>
      <c r="I24" s="26"/>
      <c r="J24" s="50"/>
      <c r="K24" s="26"/>
      <c r="L24" s="26"/>
      <c r="M24" s="26"/>
      <c r="N24" s="26"/>
      <c r="O24" s="51"/>
    </row>
    <row r="25" spans="1:15" s="29" customFormat="1" ht="12.75">
      <c r="A25" s="26"/>
      <c r="B25" s="27"/>
      <c r="C25" s="27"/>
      <c r="D25" s="26"/>
      <c r="E25" s="26"/>
      <c r="F25" s="26"/>
      <c r="G25" s="26"/>
      <c r="H25" s="26"/>
      <c r="I25" s="26"/>
      <c r="J25" s="50"/>
      <c r="K25" s="26"/>
      <c r="L25" s="26"/>
      <c r="M25" s="26"/>
      <c r="N25" s="26"/>
      <c r="O25" s="51"/>
    </row>
    <row r="26" spans="1:15" s="29" customFormat="1" ht="12.75">
      <c r="A26" s="75"/>
      <c r="B26" s="27"/>
      <c r="C26" s="27"/>
      <c r="D26" s="26"/>
      <c r="E26" s="26"/>
      <c r="F26" s="26"/>
      <c r="G26" s="26"/>
      <c r="H26" s="26"/>
      <c r="I26" s="26"/>
      <c r="J26" s="50"/>
      <c r="K26" s="26"/>
      <c r="L26" s="26"/>
      <c r="M26" s="26"/>
      <c r="N26" s="26"/>
      <c r="O26" s="51"/>
    </row>
    <row r="27" spans="1:15" s="29" customFormat="1" ht="12.75">
      <c r="A27" s="26"/>
      <c r="B27" s="27"/>
      <c r="C27" s="27"/>
      <c r="D27" s="26"/>
      <c r="E27" s="26"/>
      <c r="F27" s="26"/>
      <c r="G27" s="26"/>
      <c r="H27" s="26"/>
      <c r="I27" s="26"/>
      <c r="J27" s="50"/>
      <c r="K27" s="26"/>
      <c r="L27" s="26"/>
      <c r="M27" s="26"/>
      <c r="N27" s="26"/>
      <c r="O27" s="51"/>
    </row>
    <row r="28" spans="1:15" ht="12.75">
      <c r="A28" s="56"/>
      <c r="B28" s="27"/>
      <c r="C28" s="27"/>
      <c r="D28" s="26"/>
      <c r="E28" s="22"/>
      <c r="F28" s="22"/>
      <c r="G28" s="22"/>
      <c r="H28" s="22"/>
      <c r="I28" s="22"/>
      <c r="J28" s="49"/>
      <c r="K28" s="22"/>
      <c r="L28" s="22"/>
      <c r="M28" s="22"/>
      <c r="N28" s="22"/>
      <c r="O28" s="23"/>
    </row>
    <row r="29" spans="1:15" s="29" customFormat="1" ht="12.75">
      <c r="A29" s="22"/>
      <c r="B29" s="55"/>
      <c r="C29" s="55"/>
      <c r="D29" s="22"/>
      <c r="E29" s="22"/>
      <c r="F29" s="22"/>
      <c r="G29" s="22"/>
      <c r="H29" s="22"/>
      <c r="I29" s="22"/>
      <c r="J29" s="49"/>
      <c r="K29" s="22"/>
      <c r="L29" s="22"/>
      <c r="M29" s="22"/>
      <c r="N29" s="22"/>
      <c r="O29" s="51"/>
    </row>
    <row r="30" spans="1:15" s="30" customFormat="1" ht="12.75">
      <c r="A30" s="22"/>
      <c r="B30" s="23"/>
      <c r="C30" s="23"/>
      <c r="D30" s="22"/>
      <c r="E30" s="22"/>
      <c r="F30" s="22"/>
      <c r="G30" s="22"/>
      <c r="H30" s="22"/>
      <c r="I30" s="22"/>
      <c r="J30" s="49"/>
      <c r="K30" s="22"/>
      <c r="L30" s="22"/>
      <c r="M30" s="22"/>
      <c r="N30" s="22"/>
      <c r="O30" s="39"/>
    </row>
    <row r="31" spans="1:15" s="30" customFormat="1" ht="12.75">
      <c r="A31" s="22"/>
      <c r="B31" s="25"/>
      <c r="C31" s="25"/>
      <c r="D31" s="26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39"/>
    </row>
    <row r="32" spans="1:15" s="30" customFormat="1" ht="12.75">
      <c r="A32" s="8"/>
      <c r="B32"/>
      <c r="C32"/>
      <c r="D32" s="8"/>
      <c r="E32" s="8"/>
      <c r="F32" s="8"/>
      <c r="G32" s="8"/>
      <c r="H32" s="8"/>
      <c r="I32" s="8"/>
      <c r="J32" s="8"/>
      <c r="K32" s="8"/>
      <c r="L32" s="8"/>
      <c r="M32" s="8"/>
      <c r="N32"/>
      <c r="O32" s="39"/>
    </row>
    <row r="33" ht="12.75">
      <c r="O33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0.25" bottom="0.2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6.57421875" style="8" customWidth="1"/>
    <col min="2" max="3" width="18.28125" style="0" customWidth="1"/>
    <col min="4" max="13" width="8.140625" style="8" customWidth="1"/>
    <col min="14" max="14" width="8.28125" style="8" customWidth="1"/>
    <col min="15" max="15" width="2.7109375" style="0" customWidth="1"/>
  </cols>
  <sheetData>
    <row r="1" spans="1:15" ht="20.25" customHeight="1">
      <c r="A1" s="171" t="s">
        <v>13</v>
      </c>
      <c r="B1" s="174" t="s">
        <v>25</v>
      </c>
      <c r="C1" s="174"/>
      <c r="D1" s="174" t="s">
        <v>0</v>
      </c>
      <c r="E1" s="174"/>
      <c r="F1" s="174"/>
      <c r="G1" s="174" t="s">
        <v>1</v>
      </c>
      <c r="H1" s="174"/>
      <c r="I1" s="174"/>
      <c r="J1" s="174"/>
      <c r="K1" s="174" t="s">
        <v>2</v>
      </c>
      <c r="L1" s="174"/>
      <c r="M1" s="174"/>
      <c r="N1" s="12" t="s">
        <v>3</v>
      </c>
      <c r="O1" s="172" t="s">
        <v>14</v>
      </c>
    </row>
    <row r="2" spans="1:15" ht="13.5" thickBot="1">
      <c r="A2" s="17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3" t="s">
        <v>9</v>
      </c>
      <c r="H2" s="3" t="s">
        <v>10</v>
      </c>
      <c r="I2" s="3" t="s">
        <v>11</v>
      </c>
      <c r="J2" s="2" t="s">
        <v>12</v>
      </c>
      <c r="K2" s="3" t="s">
        <v>6</v>
      </c>
      <c r="L2" s="3" t="s">
        <v>10</v>
      </c>
      <c r="M2" s="3" t="s">
        <v>8</v>
      </c>
      <c r="N2" s="13"/>
      <c r="O2" s="173"/>
    </row>
    <row r="3" spans="1:15" s="101" customFormat="1" ht="13.5" thickBot="1">
      <c r="A3" s="17">
        <v>163.4</v>
      </c>
      <c r="B3" s="92" t="s">
        <v>185</v>
      </c>
      <c r="C3" s="107" t="s">
        <v>186</v>
      </c>
      <c r="D3" s="125">
        <v>225</v>
      </c>
      <c r="E3" s="126">
        <v>255</v>
      </c>
      <c r="F3" s="127">
        <v>285</v>
      </c>
      <c r="G3" s="125">
        <v>205</v>
      </c>
      <c r="H3" s="126">
        <v>225</v>
      </c>
      <c r="I3" s="127" t="s">
        <v>321</v>
      </c>
      <c r="J3" s="144">
        <f>MAX(D3:F3)+MAX(G3:I3)</f>
        <v>510</v>
      </c>
      <c r="K3" s="125">
        <v>315</v>
      </c>
      <c r="L3" s="126">
        <v>340</v>
      </c>
      <c r="M3" s="127">
        <v>365</v>
      </c>
      <c r="N3" s="89">
        <f>J3+MAX(K3:M3)</f>
        <v>875</v>
      </c>
      <c r="O3" s="100"/>
    </row>
    <row r="4" spans="1:15" s="121" customFormat="1" ht="13.5" thickBot="1">
      <c r="A4" s="17">
        <v>156</v>
      </c>
      <c r="B4" s="87" t="s">
        <v>192</v>
      </c>
      <c r="C4" s="109" t="s">
        <v>173</v>
      </c>
      <c r="D4" s="98">
        <v>255</v>
      </c>
      <c r="E4" s="17">
        <v>275</v>
      </c>
      <c r="F4" s="99">
        <v>290</v>
      </c>
      <c r="G4" s="98">
        <v>175</v>
      </c>
      <c r="H4" s="17">
        <v>190</v>
      </c>
      <c r="I4" s="99">
        <v>205</v>
      </c>
      <c r="J4" s="144">
        <f aca="true" t="shared" si="0" ref="J4:J23">MAX(D4:F4)+MAX(G4:I4)</f>
        <v>495</v>
      </c>
      <c r="K4" s="98">
        <v>315</v>
      </c>
      <c r="L4" s="17">
        <v>355</v>
      </c>
      <c r="M4" s="99">
        <v>370</v>
      </c>
      <c r="N4" s="89">
        <f aca="true" t="shared" si="1" ref="N4:N23">J4+MAX(K4:M4)</f>
        <v>865</v>
      </c>
      <c r="O4" s="124"/>
    </row>
    <row r="5" spans="1:15" s="121" customFormat="1" ht="13.5" thickBot="1">
      <c r="A5" s="17">
        <v>164.9</v>
      </c>
      <c r="B5" s="92" t="s">
        <v>45</v>
      </c>
      <c r="C5" s="107" t="s">
        <v>36</v>
      </c>
      <c r="D5" s="98">
        <v>240</v>
      </c>
      <c r="E5" s="17">
        <v>255</v>
      </c>
      <c r="F5" s="99">
        <v>270</v>
      </c>
      <c r="G5" s="98">
        <v>175</v>
      </c>
      <c r="H5" s="17">
        <v>185</v>
      </c>
      <c r="I5" s="99" t="s">
        <v>329</v>
      </c>
      <c r="J5" s="144">
        <f t="shared" si="0"/>
        <v>455</v>
      </c>
      <c r="K5" s="98">
        <v>340</v>
      </c>
      <c r="L5" s="17">
        <v>355</v>
      </c>
      <c r="M5" s="99">
        <v>380</v>
      </c>
      <c r="N5" s="89">
        <f t="shared" si="1"/>
        <v>835</v>
      </c>
      <c r="O5" s="124"/>
    </row>
    <row r="6" spans="1:15" s="97" customFormat="1" ht="13.5" thickBot="1">
      <c r="A6" s="91">
        <v>160</v>
      </c>
      <c r="B6" s="92" t="s">
        <v>176</v>
      </c>
      <c r="C6" s="107" t="s">
        <v>93</v>
      </c>
      <c r="D6" s="93">
        <v>300</v>
      </c>
      <c r="E6" s="91">
        <v>315</v>
      </c>
      <c r="F6" s="94" t="s">
        <v>344</v>
      </c>
      <c r="G6" s="93">
        <v>165</v>
      </c>
      <c r="H6" s="91">
        <v>175</v>
      </c>
      <c r="I6" s="94">
        <v>190</v>
      </c>
      <c r="J6" s="144">
        <f t="shared" si="0"/>
        <v>505</v>
      </c>
      <c r="K6" s="93">
        <v>300</v>
      </c>
      <c r="L6" s="91">
        <v>330</v>
      </c>
      <c r="M6" s="94" t="s">
        <v>348</v>
      </c>
      <c r="N6" s="89">
        <f t="shared" si="1"/>
        <v>835</v>
      </c>
      <c r="O6" s="96"/>
    </row>
    <row r="7" spans="1:15" s="101" customFormat="1" ht="13.5" thickBot="1">
      <c r="A7" s="17">
        <v>160.4</v>
      </c>
      <c r="B7" s="92" t="s">
        <v>181</v>
      </c>
      <c r="C7" s="107" t="s">
        <v>182</v>
      </c>
      <c r="D7" s="98">
        <v>280</v>
      </c>
      <c r="E7" s="17">
        <v>295</v>
      </c>
      <c r="F7" s="99" t="s">
        <v>342</v>
      </c>
      <c r="G7" s="98">
        <v>180</v>
      </c>
      <c r="H7" s="17">
        <v>205</v>
      </c>
      <c r="I7" s="99" t="s">
        <v>332</v>
      </c>
      <c r="J7" s="144">
        <f t="shared" si="0"/>
        <v>500</v>
      </c>
      <c r="K7" s="98">
        <v>335</v>
      </c>
      <c r="L7" s="17">
        <v>360</v>
      </c>
      <c r="M7" s="99">
        <v>380</v>
      </c>
      <c r="N7" s="89">
        <f t="shared" si="1"/>
        <v>880</v>
      </c>
      <c r="O7" s="100">
        <v>10</v>
      </c>
    </row>
    <row r="8" spans="1:15" s="101" customFormat="1" ht="13.5" thickBot="1">
      <c r="A8" s="17">
        <v>163.9</v>
      </c>
      <c r="B8" s="92" t="s">
        <v>190</v>
      </c>
      <c r="C8" s="107" t="s">
        <v>170</v>
      </c>
      <c r="D8" s="98">
        <v>255</v>
      </c>
      <c r="E8" s="17">
        <v>275</v>
      </c>
      <c r="F8" s="99">
        <v>285</v>
      </c>
      <c r="G8" s="98">
        <v>225</v>
      </c>
      <c r="H8" s="17">
        <v>235</v>
      </c>
      <c r="I8" s="99" t="s">
        <v>324</v>
      </c>
      <c r="J8" s="144">
        <f t="shared" si="0"/>
        <v>520</v>
      </c>
      <c r="K8" s="98">
        <v>315</v>
      </c>
      <c r="L8" s="17">
        <v>330</v>
      </c>
      <c r="M8" s="99" t="s">
        <v>339</v>
      </c>
      <c r="N8" s="89">
        <f t="shared" si="1"/>
        <v>850</v>
      </c>
      <c r="O8" s="100"/>
    </row>
    <row r="9" spans="1:15" s="101" customFormat="1" ht="13.5" thickBot="1">
      <c r="A9" s="17">
        <v>164.6</v>
      </c>
      <c r="B9" s="92" t="s">
        <v>193</v>
      </c>
      <c r="C9" s="107" t="s">
        <v>91</v>
      </c>
      <c r="D9" s="98">
        <v>300</v>
      </c>
      <c r="E9" s="17">
        <v>320</v>
      </c>
      <c r="F9" s="99">
        <v>340</v>
      </c>
      <c r="G9" s="98">
        <v>190</v>
      </c>
      <c r="H9" s="17">
        <v>200</v>
      </c>
      <c r="I9" s="99" t="s">
        <v>319</v>
      </c>
      <c r="J9" s="144">
        <f t="shared" si="0"/>
        <v>540</v>
      </c>
      <c r="K9" s="98">
        <v>310</v>
      </c>
      <c r="L9" s="17">
        <v>345</v>
      </c>
      <c r="M9" s="99" t="s">
        <v>386</v>
      </c>
      <c r="N9" s="89">
        <f t="shared" si="1"/>
        <v>885</v>
      </c>
      <c r="O9" s="100">
        <v>8</v>
      </c>
    </row>
    <row r="10" spans="1:15" s="101" customFormat="1" ht="13.5" thickBot="1">
      <c r="A10" s="17">
        <v>161.4</v>
      </c>
      <c r="B10" s="92" t="s">
        <v>177</v>
      </c>
      <c r="C10" s="107" t="s">
        <v>73</v>
      </c>
      <c r="D10" s="98" t="s">
        <v>324</v>
      </c>
      <c r="E10" s="17" t="s">
        <v>322</v>
      </c>
      <c r="F10" s="99">
        <v>270</v>
      </c>
      <c r="G10" s="98">
        <v>180</v>
      </c>
      <c r="H10" s="17">
        <v>190</v>
      </c>
      <c r="I10" s="99" t="s">
        <v>338</v>
      </c>
      <c r="J10" s="144">
        <f t="shared" si="0"/>
        <v>460</v>
      </c>
      <c r="K10" s="98">
        <v>380</v>
      </c>
      <c r="L10" s="17">
        <v>400</v>
      </c>
      <c r="M10" s="99" t="s">
        <v>360</v>
      </c>
      <c r="N10" s="89">
        <f t="shared" si="1"/>
        <v>860</v>
      </c>
      <c r="O10" s="100"/>
    </row>
    <row r="11" spans="1:15" s="101" customFormat="1" ht="13.5" thickBot="1">
      <c r="A11" s="17">
        <v>156.6</v>
      </c>
      <c r="B11" s="92" t="s">
        <v>180</v>
      </c>
      <c r="C11" s="107" t="s">
        <v>19</v>
      </c>
      <c r="D11" s="98">
        <v>240</v>
      </c>
      <c r="E11" s="17">
        <v>250</v>
      </c>
      <c r="F11" s="99" t="s">
        <v>322</v>
      </c>
      <c r="G11" s="98">
        <v>180</v>
      </c>
      <c r="H11" s="17" t="s">
        <v>374</v>
      </c>
      <c r="I11" s="99" t="s">
        <v>374</v>
      </c>
      <c r="J11" s="144">
        <f t="shared" si="0"/>
        <v>430</v>
      </c>
      <c r="K11" s="98">
        <v>395</v>
      </c>
      <c r="L11" s="17">
        <v>410</v>
      </c>
      <c r="M11" s="99" t="s">
        <v>384</v>
      </c>
      <c r="N11" s="89">
        <f t="shared" si="1"/>
        <v>840</v>
      </c>
      <c r="O11" s="100"/>
    </row>
    <row r="12" spans="1:15" s="101" customFormat="1" ht="13.5" thickBot="1">
      <c r="A12" s="98">
        <v>164.3</v>
      </c>
      <c r="B12" s="87" t="s">
        <v>189</v>
      </c>
      <c r="C12" s="109" t="s">
        <v>87</v>
      </c>
      <c r="D12" s="98" t="s">
        <v>320</v>
      </c>
      <c r="E12" s="17">
        <v>260</v>
      </c>
      <c r="F12" s="99">
        <v>275</v>
      </c>
      <c r="G12" s="98">
        <v>195</v>
      </c>
      <c r="H12" s="17">
        <v>205</v>
      </c>
      <c r="I12" s="99" t="s">
        <v>332</v>
      </c>
      <c r="J12" s="144">
        <f t="shared" si="0"/>
        <v>480</v>
      </c>
      <c r="K12" s="93">
        <v>360</v>
      </c>
      <c r="L12" s="17">
        <v>375</v>
      </c>
      <c r="M12" s="99">
        <v>385</v>
      </c>
      <c r="N12" s="89">
        <f t="shared" si="1"/>
        <v>865</v>
      </c>
      <c r="O12" s="100"/>
    </row>
    <row r="13" spans="1:15" s="101" customFormat="1" ht="13.5" thickBot="1">
      <c r="A13" s="98">
        <v>162</v>
      </c>
      <c r="B13" s="92" t="s">
        <v>188</v>
      </c>
      <c r="C13" s="107" t="s">
        <v>87</v>
      </c>
      <c r="D13" s="98" t="s">
        <v>336</v>
      </c>
      <c r="E13" s="17">
        <v>275</v>
      </c>
      <c r="F13" s="99" t="s">
        <v>333</v>
      </c>
      <c r="G13" s="98">
        <v>175</v>
      </c>
      <c r="H13" s="17">
        <v>190</v>
      </c>
      <c r="I13" s="99">
        <v>205</v>
      </c>
      <c r="J13" s="144">
        <f t="shared" si="0"/>
        <v>480</v>
      </c>
      <c r="K13" s="98">
        <v>370</v>
      </c>
      <c r="L13" s="17">
        <v>385</v>
      </c>
      <c r="M13" s="99">
        <v>400</v>
      </c>
      <c r="N13" s="89">
        <f t="shared" si="1"/>
        <v>880</v>
      </c>
      <c r="O13" s="100"/>
    </row>
    <row r="14" spans="1:15" s="101" customFormat="1" ht="13.5" thickBot="1">
      <c r="A14" s="98">
        <v>161.5</v>
      </c>
      <c r="B14" s="92" t="s">
        <v>44</v>
      </c>
      <c r="C14" s="107" t="s">
        <v>36</v>
      </c>
      <c r="D14" s="98">
        <v>275</v>
      </c>
      <c r="E14" s="17">
        <v>285</v>
      </c>
      <c r="F14" s="99">
        <v>300</v>
      </c>
      <c r="G14" s="98">
        <v>175</v>
      </c>
      <c r="H14" s="17">
        <v>185</v>
      </c>
      <c r="I14" s="99">
        <v>195</v>
      </c>
      <c r="J14" s="144">
        <f t="shared" si="0"/>
        <v>495</v>
      </c>
      <c r="K14" s="98">
        <v>370</v>
      </c>
      <c r="L14" s="17">
        <v>390</v>
      </c>
      <c r="M14" s="99">
        <v>410</v>
      </c>
      <c r="N14" s="89">
        <f t="shared" si="1"/>
        <v>905</v>
      </c>
      <c r="O14" s="100">
        <v>6</v>
      </c>
    </row>
    <row r="15" spans="1:15" s="101" customFormat="1" ht="13.5" thickBot="1">
      <c r="A15" s="98">
        <v>164.2</v>
      </c>
      <c r="B15" s="87" t="s">
        <v>187</v>
      </c>
      <c r="C15" s="109" t="s">
        <v>84</v>
      </c>
      <c r="D15" s="98">
        <v>270</v>
      </c>
      <c r="E15" s="17">
        <v>285</v>
      </c>
      <c r="F15" s="99" t="s">
        <v>335</v>
      </c>
      <c r="G15" s="98">
        <v>185</v>
      </c>
      <c r="H15" s="17">
        <v>200</v>
      </c>
      <c r="I15" s="99">
        <v>210</v>
      </c>
      <c r="J15" s="144">
        <f t="shared" si="0"/>
        <v>495</v>
      </c>
      <c r="K15" s="98">
        <v>370</v>
      </c>
      <c r="L15" s="17">
        <v>395</v>
      </c>
      <c r="M15" s="99">
        <v>410</v>
      </c>
      <c r="N15" s="89">
        <f t="shared" si="1"/>
        <v>905</v>
      </c>
      <c r="O15" s="100">
        <v>7</v>
      </c>
    </row>
    <row r="16" spans="1:15" s="101" customFormat="1" ht="13.5" thickBot="1">
      <c r="A16" s="98">
        <v>164.2</v>
      </c>
      <c r="B16" s="87" t="s">
        <v>191</v>
      </c>
      <c r="C16" s="109" t="s">
        <v>171</v>
      </c>
      <c r="D16" s="103">
        <v>285</v>
      </c>
      <c r="E16" s="69">
        <v>305</v>
      </c>
      <c r="F16" s="104">
        <v>325</v>
      </c>
      <c r="G16" s="103">
        <v>180</v>
      </c>
      <c r="H16" s="69">
        <v>190</v>
      </c>
      <c r="I16" s="104">
        <v>205</v>
      </c>
      <c r="J16" s="144">
        <f t="shared" si="0"/>
        <v>530</v>
      </c>
      <c r="K16" s="103">
        <v>370</v>
      </c>
      <c r="L16" s="91">
        <v>400</v>
      </c>
      <c r="M16" s="99">
        <v>430</v>
      </c>
      <c r="N16" s="89">
        <f t="shared" si="1"/>
        <v>960</v>
      </c>
      <c r="O16" s="100">
        <v>3</v>
      </c>
    </row>
    <row r="17" spans="1:15" s="101" customFormat="1" ht="13.5" thickBot="1">
      <c r="A17" s="25">
        <v>165</v>
      </c>
      <c r="B17" s="92" t="s">
        <v>40</v>
      </c>
      <c r="C17" s="107" t="s">
        <v>37</v>
      </c>
      <c r="D17" s="98" t="s">
        <v>337</v>
      </c>
      <c r="E17" s="17">
        <v>290</v>
      </c>
      <c r="F17" s="99" t="s">
        <v>340</v>
      </c>
      <c r="G17" s="98">
        <v>215</v>
      </c>
      <c r="H17" s="17" t="s">
        <v>326</v>
      </c>
      <c r="I17" s="99" t="s">
        <v>317</v>
      </c>
      <c r="J17" s="144">
        <f t="shared" si="0"/>
        <v>505</v>
      </c>
      <c r="K17" s="98">
        <v>335</v>
      </c>
      <c r="L17" s="17">
        <v>345</v>
      </c>
      <c r="M17" s="99">
        <v>370</v>
      </c>
      <c r="N17" s="89">
        <f t="shared" si="1"/>
        <v>875</v>
      </c>
      <c r="O17" s="100"/>
    </row>
    <row r="18" spans="1:16" s="101" customFormat="1" ht="13.5" thickBot="1">
      <c r="A18" s="17">
        <v>164.8</v>
      </c>
      <c r="B18" s="87" t="s">
        <v>178</v>
      </c>
      <c r="C18" s="109" t="s">
        <v>179</v>
      </c>
      <c r="D18" s="98">
        <v>275</v>
      </c>
      <c r="E18" s="17">
        <v>300</v>
      </c>
      <c r="F18" s="99">
        <v>330</v>
      </c>
      <c r="G18" s="98">
        <v>240</v>
      </c>
      <c r="H18" s="17">
        <v>250</v>
      </c>
      <c r="I18" s="99" t="s">
        <v>322</v>
      </c>
      <c r="J18" s="144">
        <f t="shared" si="0"/>
        <v>580</v>
      </c>
      <c r="K18" s="98">
        <v>355</v>
      </c>
      <c r="L18" s="17">
        <v>380</v>
      </c>
      <c r="M18" s="99">
        <v>415</v>
      </c>
      <c r="N18" s="89">
        <f t="shared" si="1"/>
        <v>995</v>
      </c>
      <c r="O18" s="100">
        <v>1</v>
      </c>
      <c r="P18" s="101">
        <f>N18/A18</f>
        <v>6.037621359223301</v>
      </c>
    </row>
    <row r="19" spans="1:15" s="97" customFormat="1" ht="13.5" thickBot="1">
      <c r="A19" s="91">
        <v>163</v>
      </c>
      <c r="B19" s="92" t="s">
        <v>64</v>
      </c>
      <c r="C19" s="107" t="s">
        <v>16</v>
      </c>
      <c r="D19" s="159">
        <v>300</v>
      </c>
      <c r="E19" s="160">
        <v>315</v>
      </c>
      <c r="F19" s="161" t="s">
        <v>345</v>
      </c>
      <c r="G19" s="159">
        <v>200</v>
      </c>
      <c r="H19" s="160">
        <v>215</v>
      </c>
      <c r="I19" s="161" t="s">
        <v>326</v>
      </c>
      <c r="J19" s="144">
        <f t="shared" si="0"/>
        <v>530</v>
      </c>
      <c r="K19" s="159">
        <v>365</v>
      </c>
      <c r="L19" s="91">
        <v>385</v>
      </c>
      <c r="M19" s="94">
        <v>410</v>
      </c>
      <c r="N19" s="89">
        <f t="shared" si="1"/>
        <v>940</v>
      </c>
      <c r="O19" s="154">
        <v>5</v>
      </c>
    </row>
    <row r="20" spans="1:15" s="101" customFormat="1" ht="13.5" thickBot="1">
      <c r="A20" s="17">
        <v>161</v>
      </c>
      <c r="B20" s="92" t="s">
        <v>184</v>
      </c>
      <c r="C20" s="107" t="s">
        <v>81</v>
      </c>
      <c r="D20" s="98">
        <v>300</v>
      </c>
      <c r="E20" s="17">
        <v>315</v>
      </c>
      <c r="F20" s="99">
        <v>325</v>
      </c>
      <c r="G20" s="98">
        <v>210</v>
      </c>
      <c r="H20" s="17">
        <v>220</v>
      </c>
      <c r="I20" s="99" t="s">
        <v>317</v>
      </c>
      <c r="J20" s="144">
        <f t="shared" si="0"/>
        <v>545</v>
      </c>
      <c r="K20" s="98">
        <v>380</v>
      </c>
      <c r="L20" s="69">
        <v>410</v>
      </c>
      <c r="M20" s="104" t="s">
        <v>360</v>
      </c>
      <c r="N20" s="89">
        <f t="shared" si="1"/>
        <v>955</v>
      </c>
      <c r="O20" s="25">
        <v>4</v>
      </c>
    </row>
    <row r="21" spans="1:15" s="101" customFormat="1" ht="13.5" thickBot="1">
      <c r="A21" s="69">
        <v>164.4</v>
      </c>
      <c r="B21" s="92" t="s">
        <v>183</v>
      </c>
      <c r="C21" s="107" t="s">
        <v>120</v>
      </c>
      <c r="D21" s="103">
        <v>315</v>
      </c>
      <c r="E21" s="69">
        <v>335</v>
      </c>
      <c r="F21" s="104">
        <v>345</v>
      </c>
      <c r="G21" s="103">
        <v>225</v>
      </c>
      <c r="H21" s="69">
        <v>235</v>
      </c>
      <c r="I21" s="104">
        <v>245</v>
      </c>
      <c r="J21" s="144">
        <f t="shared" si="0"/>
        <v>590</v>
      </c>
      <c r="K21" s="103">
        <v>365</v>
      </c>
      <c r="L21" s="69">
        <v>390</v>
      </c>
      <c r="M21" s="104">
        <v>400</v>
      </c>
      <c r="N21" s="89">
        <f t="shared" si="1"/>
        <v>990</v>
      </c>
      <c r="O21" s="25">
        <v>2</v>
      </c>
    </row>
    <row r="22" spans="1:15" s="101" customFormat="1" ht="13.5" thickBot="1">
      <c r="A22" s="69">
        <v>159.4</v>
      </c>
      <c r="B22" s="69" t="s">
        <v>343</v>
      </c>
      <c r="C22" s="37" t="s">
        <v>122</v>
      </c>
      <c r="D22" s="103">
        <v>250</v>
      </c>
      <c r="E22" s="69" t="s">
        <v>336</v>
      </c>
      <c r="F22" s="104">
        <v>275</v>
      </c>
      <c r="G22" s="103">
        <v>185</v>
      </c>
      <c r="H22" s="69">
        <v>195</v>
      </c>
      <c r="I22" s="104">
        <v>200</v>
      </c>
      <c r="J22" s="144">
        <f t="shared" si="0"/>
        <v>475</v>
      </c>
      <c r="K22" s="103">
        <v>350</v>
      </c>
      <c r="L22" s="69">
        <v>375</v>
      </c>
      <c r="M22" s="104">
        <v>405</v>
      </c>
      <c r="N22" s="89">
        <f t="shared" si="1"/>
        <v>880</v>
      </c>
      <c r="O22" s="101">
        <v>9</v>
      </c>
    </row>
    <row r="23" spans="1:15" s="29" customFormat="1" ht="13.5" thickBot="1">
      <c r="A23" s="31"/>
      <c r="B23" s="20"/>
      <c r="C23" s="21"/>
      <c r="D23" s="54"/>
      <c r="E23" s="53"/>
      <c r="F23" s="52"/>
      <c r="G23" s="54"/>
      <c r="H23" s="53"/>
      <c r="I23" s="52"/>
      <c r="J23" s="144">
        <f t="shared" si="0"/>
        <v>0</v>
      </c>
      <c r="K23" s="54"/>
      <c r="L23" s="53"/>
      <c r="M23" s="52"/>
      <c r="N23" s="89">
        <f t="shared" si="1"/>
        <v>0</v>
      </c>
      <c r="O23" s="51"/>
    </row>
    <row r="24" spans="1:15" ht="12.75">
      <c r="A24" s="22"/>
      <c r="B24" s="24"/>
      <c r="C24" s="24"/>
      <c r="D24" s="22"/>
      <c r="E24" s="22"/>
      <c r="F24" s="22"/>
      <c r="G24" s="22"/>
      <c r="H24" s="22"/>
      <c r="I24" s="22"/>
      <c r="J24" s="49"/>
      <c r="K24" s="22"/>
      <c r="L24" s="22"/>
      <c r="M24" s="22"/>
      <c r="N24" s="22"/>
      <c r="O24" s="23"/>
    </row>
    <row r="25" spans="1:15" s="30" customFormat="1" ht="12.75">
      <c r="A25" s="22"/>
      <c r="B25" s="24"/>
      <c r="C25" s="24"/>
      <c r="D25" s="22"/>
      <c r="E25" s="22"/>
      <c r="F25" s="22"/>
      <c r="G25" s="22"/>
      <c r="H25" s="22"/>
      <c r="I25" s="22"/>
      <c r="J25" s="49"/>
      <c r="K25" s="49"/>
      <c r="L25" s="49"/>
      <c r="M25" s="49"/>
      <c r="N25" s="22"/>
      <c r="O25" s="39"/>
    </row>
    <row r="26" spans="1:15" s="30" customFormat="1" ht="12.75">
      <c r="A26" s="22"/>
      <c r="B26" s="27"/>
      <c r="C26" s="27"/>
      <c r="D26" s="22"/>
      <c r="E26" s="22"/>
      <c r="F26" s="22"/>
      <c r="G26" s="22"/>
      <c r="H26" s="22"/>
      <c r="I26" s="22"/>
      <c r="J26" s="49"/>
      <c r="K26" s="22"/>
      <c r="L26" s="22"/>
      <c r="M26" s="22"/>
      <c r="N26" s="22"/>
      <c r="O26" s="39"/>
    </row>
    <row r="27" spans="1:15" s="30" customFormat="1" ht="12.75">
      <c r="A27" s="22"/>
      <c r="B27" s="24"/>
      <c r="C27" s="24"/>
      <c r="D27" s="22"/>
      <c r="E27" s="22"/>
      <c r="F27" s="22"/>
      <c r="G27" s="22"/>
      <c r="H27" s="22"/>
      <c r="I27" s="22"/>
      <c r="J27" s="49"/>
      <c r="K27" s="22"/>
      <c r="L27" s="22"/>
      <c r="M27" s="22"/>
      <c r="N27" s="22"/>
      <c r="O27" s="39"/>
    </row>
    <row r="28" spans="1:15" s="30" customFormat="1" ht="12.75">
      <c r="A28" s="22"/>
      <c r="B28" s="25"/>
      <c r="C28" s="25"/>
      <c r="D28" s="22"/>
      <c r="E28" s="22"/>
      <c r="F28" s="22"/>
      <c r="G28" s="22"/>
      <c r="H28" s="22"/>
      <c r="I28" s="22"/>
      <c r="J28" s="49"/>
      <c r="K28" s="22"/>
      <c r="L28" s="22"/>
      <c r="M28" s="22"/>
      <c r="N28" s="22"/>
      <c r="O28" s="39"/>
    </row>
    <row r="29" spans="1:15" s="30" customFormat="1" ht="12.75">
      <c r="A29" s="22"/>
      <c r="B29" s="58"/>
      <c r="C29" s="58"/>
      <c r="D29" s="22"/>
      <c r="E29" s="22"/>
      <c r="F29" s="22"/>
      <c r="G29" s="22"/>
      <c r="H29" s="22"/>
      <c r="I29" s="22"/>
      <c r="J29" s="49"/>
      <c r="K29" s="22"/>
      <c r="L29" s="22"/>
      <c r="M29" s="22"/>
      <c r="N29" s="22"/>
      <c r="O29" s="39"/>
    </row>
    <row r="30" spans="1:15" s="30" customFormat="1" ht="12.75">
      <c r="A30" s="22"/>
      <c r="B30" s="23"/>
      <c r="C30" s="23"/>
      <c r="D30" s="22"/>
      <c r="E30" s="22"/>
      <c r="F30" s="22"/>
      <c r="G30" s="22"/>
      <c r="H30" s="22"/>
      <c r="I30" s="22"/>
      <c r="J30" s="49"/>
      <c r="K30" s="22"/>
      <c r="L30" s="22"/>
      <c r="M30" s="22"/>
      <c r="N30" s="22"/>
      <c r="O30" s="39"/>
    </row>
    <row r="31" spans="1:15" ht="12.75">
      <c r="A31" s="22"/>
      <c r="B31" s="23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2">
      <selection activeCell="P26" sqref="P26"/>
    </sheetView>
  </sheetViews>
  <sheetFormatPr defaultColWidth="9.140625" defaultRowHeight="12.75"/>
  <cols>
    <col min="1" max="1" width="7.00390625" style="8" customWidth="1"/>
    <col min="2" max="3" width="18.28125" style="0" customWidth="1"/>
    <col min="4" max="13" width="8.140625" style="8" customWidth="1"/>
    <col min="14" max="14" width="8.28125" style="8" customWidth="1"/>
    <col min="15" max="15" width="2.7109375" style="0" customWidth="1"/>
  </cols>
  <sheetData>
    <row r="1" spans="1:15" ht="20.25" customHeight="1">
      <c r="A1" s="171" t="s">
        <v>13</v>
      </c>
      <c r="B1" s="174" t="s">
        <v>26</v>
      </c>
      <c r="C1" s="174"/>
      <c r="D1" s="174" t="s">
        <v>0</v>
      </c>
      <c r="E1" s="174"/>
      <c r="F1" s="174"/>
      <c r="G1" s="174" t="s">
        <v>1</v>
      </c>
      <c r="H1" s="174"/>
      <c r="I1" s="174"/>
      <c r="J1" s="174"/>
      <c r="K1" s="174" t="s">
        <v>2</v>
      </c>
      <c r="L1" s="174"/>
      <c r="M1" s="174"/>
      <c r="N1" s="12" t="s">
        <v>3</v>
      </c>
      <c r="O1" s="172" t="s">
        <v>14</v>
      </c>
    </row>
    <row r="2" spans="1:15" ht="13.5" thickBot="1">
      <c r="A2" s="17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8" t="s">
        <v>9</v>
      </c>
      <c r="H2" s="28" t="s">
        <v>10</v>
      </c>
      <c r="I2" s="28" t="s">
        <v>11</v>
      </c>
      <c r="J2" s="2" t="s">
        <v>12</v>
      </c>
      <c r="K2" s="28" t="s">
        <v>6</v>
      </c>
      <c r="L2" s="28" t="s">
        <v>10</v>
      </c>
      <c r="M2" s="28" t="s">
        <v>8</v>
      </c>
      <c r="N2" s="13"/>
      <c r="O2" s="173"/>
    </row>
    <row r="3" spans="1:15" s="121" customFormat="1" ht="14.25" customHeight="1" thickBot="1">
      <c r="A3" s="17">
        <v>179.9</v>
      </c>
      <c r="B3" s="92" t="s">
        <v>310</v>
      </c>
      <c r="C3" s="107" t="s">
        <v>311</v>
      </c>
      <c r="D3" s="125" t="s">
        <v>353</v>
      </c>
      <c r="E3" s="126">
        <v>180</v>
      </c>
      <c r="F3" s="127">
        <v>225</v>
      </c>
      <c r="G3" s="125" t="s">
        <v>331</v>
      </c>
      <c r="H3" s="126">
        <v>165</v>
      </c>
      <c r="I3" s="127" t="s">
        <v>383</v>
      </c>
      <c r="J3" s="144">
        <f>MAX(D3:F3)+MAX(G3:I3)</f>
        <v>390</v>
      </c>
      <c r="K3" s="125">
        <v>245</v>
      </c>
      <c r="L3" s="126">
        <v>275</v>
      </c>
      <c r="M3" s="127">
        <v>305</v>
      </c>
      <c r="N3" s="89">
        <f>J3+MAX(K3:M3)</f>
        <v>695</v>
      </c>
      <c r="O3" s="100"/>
    </row>
    <row r="4" spans="1:15" s="101" customFormat="1" ht="13.5" thickBot="1">
      <c r="A4" s="17">
        <v>179.2</v>
      </c>
      <c r="B4" s="92" t="s">
        <v>203</v>
      </c>
      <c r="C4" s="107" t="s">
        <v>84</v>
      </c>
      <c r="D4" s="98">
        <v>225</v>
      </c>
      <c r="E4" s="17">
        <v>240</v>
      </c>
      <c r="F4" s="99">
        <v>255</v>
      </c>
      <c r="G4" s="98">
        <v>120</v>
      </c>
      <c r="H4" s="17">
        <v>135</v>
      </c>
      <c r="I4" s="99" t="s">
        <v>373</v>
      </c>
      <c r="J4" s="144">
        <f aca="true" t="shared" si="0" ref="J4:J28">MAX(D4:F4)+MAX(G4:I4)</f>
        <v>390</v>
      </c>
      <c r="K4" s="98">
        <v>285</v>
      </c>
      <c r="L4" s="17">
        <v>310</v>
      </c>
      <c r="M4" s="99">
        <v>325</v>
      </c>
      <c r="N4" s="89">
        <f aca="true" t="shared" si="1" ref="N4:N28">J4+MAX(K4:M4)</f>
        <v>715</v>
      </c>
      <c r="O4" s="100"/>
    </row>
    <row r="5" spans="1:15" s="101" customFormat="1" ht="13.5" thickBot="1">
      <c r="A5" s="17">
        <v>176.1</v>
      </c>
      <c r="B5" s="92" t="s">
        <v>195</v>
      </c>
      <c r="C5" s="107" t="s">
        <v>196</v>
      </c>
      <c r="D5" s="98">
        <v>225</v>
      </c>
      <c r="E5" s="17">
        <v>235</v>
      </c>
      <c r="F5" s="99">
        <v>240</v>
      </c>
      <c r="G5" s="98">
        <v>155</v>
      </c>
      <c r="H5" s="17">
        <v>165</v>
      </c>
      <c r="I5" s="99" t="s">
        <v>368</v>
      </c>
      <c r="J5" s="144">
        <f t="shared" si="0"/>
        <v>405</v>
      </c>
      <c r="K5" s="98">
        <v>300</v>
      </c>
      <c r="L5" s="17">
        <v>320</v>
      </c>
      <c r="M5" s="99">
        <v>330</v>
      </c>
      <c r="N5" s="89">
        <f t="shared" si="1"/>
        <v>735</v>
      </c>
      <c r="O5" s="100"/>
    </row>
    <row r="6" spans="1:15" s="101" customFormat="1" ht="13.5" thickBot="1">
      <c r="A6" s="17">
        <v>179.4</v>
      </c>
      <c r="B6" s="92" t="s">
        <v>213</v>
      </c>
      <c r="C6" s="107" t="s">
        <v>91</v>
      </c>
      <c r="D6" s="98">
        <v>260</v>
      </c>
      <c r="E6" s="17" t="s">
        <v>325</v>
      </c>
      <c r="F6" s="99" t="s">
        <v>337</v>
      </c>
      <c r="G6" s="98">
        <v>160</v>
      </c>
      <c r="H6" s="17" t="s">
        <v>353</v>
      </c>
      <c r="I6" s="99" t="s">
        <v>328</v>
      </c>
      <c r="J6" s="144">
        <f t="shared" si="0"/>
        <v>420</v>
      </c>
      <c r="K6" s="98">
        <v>300</v>
      </c>
      <c r="L6" s="17" t="s">
        <v>346</v>
      </c>
      <c r="M6" s="99">
        <v>340</v>
      </c>
      <c r="N6" s="89">
        <f t="shared" si="1"/>
        <v>760</v>
      </c>
      <c r="O6" s="100"/>
    </row>
    <row r="7" spans="1:15" s="101" customFormat="1" ht="13.5" thickBot="1">
      <c r="A7" s="17">
        <v>178.6</v>
      </c>
      <c r="B7" s="92" t="s">
        <v>211</v>
      </c>
      <c r="C7" s="107" t="s">
        <v>212</v>
      </c>
      <c r="D7" s="98">
        <v>250</v>
      </c>
      <c r="E7" s="17">
        <v>280</v>
      </c>
      <c r="F7" s="99" t="s">
        <v>346</v>
      </c>
      <c r="G7" s="98">
        <v>215</v>
      </c>
      <c r="H7" s="17" t="s">
        <v>326</v>
      </c>
      <c r="I7" s="99" t="s">
        <v>321</v>
      </c>
      <c r="J7" s="144">
        <f t="shared" si="0"/>
        <v>495</v>
      </c>
      <c r="K7" s="98">
        <v>300</v>
      </c>
      <c r="L7" s="17">
        <v>330</v>
      </c>
      <c r="M7" s="99">
        <v>350</v>
      </c>
      <c r="N7" s="89">
        <f t="shared" si="1"/>
        <v>845</v>
      </c>
      <c r="O7" s="100"/>
    </row>
    <row r="8" spans="1:15" s="101" customFormat="1" ht="13.5" thickBot="1">
      <c r="A8" s="17">
        <v>179</v>
      </c>
      <c r="B8" s="87" t="s">
        <v>207</v>
      </c>
      <c r="C8" s="109" t="s">
        <v>87</v>
      </c>
      <c r="D8" s="98">
        <v>265</v>
      </c>
      <c r="E8" s="17">
        <v>285</v>
      </c>
      <c r="F8" s="99">
        <v>300</v>
      </c>
      <c r="G8" s="98">
        <v>165</v>
      </c>
      <c r="H8" s="17">
        <v>185</v>
      </c>
      <c r="I8" s="99">
        <v>195</v>
      </c>
      <c r="J8" s="144">
        <f t="shared" si="0"/>
        <v>495</v>
      </c>
      <c r="K8" s="98">
        <v>320</v>
      </c>
      <c r="L8" s="17">
        <v>350</v>
      </c>
      <c r="M8" s="99">
        <v>380</v>
      </c>
      <c r="N8" s="89">
        <f t="shared" si="1"/>
        <v>875</v>
      </c>
      <c r="O8" s="100"/>
    </row>
    <row r="9" spans="1:15" s="101" customFormat="1" ht="13.5" thickBot="1">
      <c r="A9" s="17">
        <v>181</v>
      </c>
      <c r="B9" s="92" t="s">
        <v>204</v>
      </c>
      <c r="C9" s="107" t="s">
        <v>84</v>
      </c>
      <c r="D9" s="98">
        <v>265</v>
      </c>
      <c r="E9" s="17">
        <v>280</v>
      </c>
      <c r="F9" s="99">
        <v>300</v>
      </c>
      <c r="G9" s="98">
        <v>180</v>
      </c>
      <c r="H9" s="17">
        <v>195</v>
      </c>
      <c r="I9" s="99">
        <v>205</v>
      </c>
      <c r="J9" s="144">
        <f t="shared" si="0"/>
        <v>505</v>
      </c>
      <c r="K9" s="93">
        <v>310</v>
      </c>
      <c r="L9" s="17">
        <v>325</v>
      </c>
      <c r="M9" s="99" t="s">
        <v>393</v>
      </c>
      <c r="N9" s="89">
        <f t="shared" si="1"/>
        <v>830</v>
      </c>
      <c r="O9" s="100"/>
    </row>
    <row r="10" spans="1:15" s="101" customFormat="1" ht="13.5" thickBot="1">
      <c r="A10" s="17">
        <v>181</v>
      </c>
      <c r="B10" s="87" t="s">
        <v>205</v>
      </c>
      <c r="C10" s="109" t="s">
        <v>206</v>
      </c>
      <c r="D10" s="98" t="s">
        <v>336</v>
      </c>
      <c r="E10" s="17">
        <v>275</v>
      </c>
      <c r="F10" s="99">
        <v>285</v>
      </c>
      <c r="G10" s="98">
        <v>185</v>
      </c>
      <c r="H10" s="17" t="s">
        <v>338</v>
      </c>
      <c r="I10" s="99">
        <v>210</v>
      </c>
      <c r="J10" s="144">
        <f t="shared" si="0"/>
        <v>495</v>
      </c>
      <c r="K10" s="98">
        <v>305</v>
      </c>
      <c r="L10" s="17">
        <v>345</v>
      </c>
      <c r="M10" s="99" t="s">
        <v>355</v>
      </c>
      <c r="N10" s="89">
        <f t="shared" si="1"/>
        <v>840</v>
      </c>
      <c r="O10" s="100"/>
    </row>
    <row r="11" spans="1:15" s="121" customFormat="1" ht="13.5" thickBot="1">
      <c r="A11" s="17">
        <v>170</v>
      </c>
      <c r="B11" s="92" t="s">
        <v>214</v>
      </c>
      <c r="C11" s="107" t="s">
        <v>52</v>
      </c>
      <c r="D11" s="98">
        <v>255</v>
      </c>
      <c r="E11" s="17" t="s">
        <v>330</v>
      </c>
      <c r="F11" s="99">
        <v>270</v>
      </c>
      <c r="G11" s="98">
        <v>155</v>
      </c>
      <c r="H11" s="17" t="s">
        <v>375</v>
      </c>
      <c r="I11" s="99">
        <v>165</v>
      </c>
      <c r="J11" s="144">
        <f t="shared" si="0"/>
        <v>435</v>
      </c>
      <c r="K11" s="98" t="s">
        <v>395</v>
      </c>
      <c r="L11" s="17">
        <v>380</v>
      </c>
      <c r="M11" s="99" t="s">
        <v>355</v>
      </c>
      <c r="N11" s="89">
        <f t="shared" si="1"/>
        <v>815</v>
      </c>
      <c r="O11" s="124"/>
    </row>
    <row r="12" spans="1:15" s="101" customFormat="1" ht="13.5" thickBot="1">
      <c r="A12" s="69">
        <v>181</v>
      </c>
      <c r="B12" s="92" t="s">
        <v>200</v>
      </c>
      <c r="C12" s="107" t="s">
        <v>162</v>
      </c>
      <c r="D12" s="98" t="s">
        <v>334</v>
      </c>
      <c r="E12" s="17">
        <v>295</v>
      </c>
      <c r="F12" s="99">
        <v>315</v>
      </c>
      <c r="G12" s="98">
        <v>195</v>
      </c>
      <c r="H12" s="17">
        <v>210</v>
      </c>
      <c r="I12" s="99" t="s">
        <v>326</v>
      </c>
      <c r="J12" s="144">
        <f t="shared" si="0"/>
        <v>525</v>
      </c>
      <c r="K12" s="98">
        <v>315</v>
      </c>
      <c r="L12" s="17">
        <v>345</v>
      </c>
      <c r="M12" s="99">
        <v>375</v>
      </c>
      <c r="N12" s="89">
        <f t="shared" si="1"/>
        <v>900</v>
      </c>
      <c r="O12" s="100">
        <v>10</v>
      </c>
    </row>
    <row r="13" spans="1:15" s="101" customFormat="1" ht="13.5" thickBot="1">
      <c r="A13" s="17">
        <v>180</v>
      </c>
      <c r="B13" s="92" t="s">
        <v>53</v>
      </c>
      <c r="C13" s="107" t="s">
        <v>52</v>
      </c>
      <c r="D13" s="98" t="s">
        <v>333</v>
      </c>
      <c r="E13" s="17" t="s">
        <v>337</v>
      </c>
      <c r="F13" s="99">
        <v>300</v>
      </c>
      <c r="G13" s="98">
        <v>180</v>
      </c>
      <c r="H13" s="17">
        <v>195</v>
      </c>
      <c r="I13" s="99">
        <v>200</v>
      </c>
      <c r="J13" s="144">
        <f t="shared" si="0"/>
        <v>500</v>
      </c>
      <c r="K13" s="98">
        <v>310</v>
      </c>
      <c r="L13" s="17">
        <v>350</v>
      </c>
      <c r="M13" s="99">
        <v>410</v>
      </c>
      <c r="N13" s="89">
        <f t="shared" si="1"/>
        <v>910</v>
      </c>
      <c r="O13" s="124">
        <v>9</v>
      </c>
    </row>
    <row r="14" spans="1:15" s="121" customFormat="1" ht="14.25" customHeight="1" thickBot="1">
      <c r="A14" s="17">
        <v>169.9</v>
      </c>
      <c r="B14" s="92" t="s">
        <v>309</v>
      </c>
      <c r="C14" s="107" t="s">
        <v>114</v>
      </c>
      <c r="D14" s="98">
        <v>230</v>
      </c>
      <c r="E14" s="17">
        <v>250</v>
      </c>
      <c r="F14" s="99">
        <v>270</v>
      </c>
      <c r="G14" s="98">
        <v>200</v>
      </c>
      <c r="H14" s="17">
        <v>215</v>
      </c>
      <c r="I14" s="99" t="s">
        <v>326</v>
      </c>
      <c r="J14" s="144">
        <f t="shared" si="0"/>
        <v>485</v>
      </c>
      <c r="K14" s="98" t="s">
        <v>344</v>
      </c>
      <c r="L14" s="17" t="s">
        <v>344</v>
      </c>
      <c r="M14" s="99" t="s">
        <v>344</v>
      </c>
      <c r="N14" s="89">
        <f t="shared" si="1"/>
        <v>485</v>
      </c>
      <c r="O14" s="100"/>
    </row>
    <row r="15" spans="1:15" s="101" customFormat="1" ht="13.5" thickBot="1">
      <c r="A15" s="98">
        <v>170</v>
      </c>
      <c r="B15" s="92" t="s">
        <v>197</v>
      </c>
      <c r="C15" s="107" t="s">
        <v>99</v>
      </c>
      <c r="D15" s="98">
        <v>255</v>
      </c>
      <c r="E15" s="17">
        <v>285</v>
      </c>
      <c r="F15" s="99">
        <v>315</v>
      </c>
      <c r="G15" s="98">
        <v>250</v>
      </c>
      <c r="H15" s="17">
        <v>285</v>
      </c>
      <c r="I15" s="99">
        <v>300</v>
      </c>
      <c r="J15" s="144">
        <f t="shared" si="0"/>
        <v>615</v>
      </c>
      <c r="K15" s="98">
        <v>315</v>
      </c>
      <c r="L15" s="17">
        <v>350</v>
      </c>
      <c r="M15" s="99">
        <v>375</v>
      </c>
      <c r="N15" s="89">
        <f t="shared" si="1"/>
        <v>990</v>
      </c>
      <c r="O15" s="100">
        <v>4</v>
      </c>
    </row>
    <row r="16" spans="1:15" s="101" customFormat="1" ht="13.5" thickBot="1">
      <c r="A16" s="98">
        <v>181</v>
      </c>
      <c r="B16" s="92" t="s">
        <v>201</v>
      </c>
      <c r="C16" s="107" t="s">
        <v>202</v>
      </c>
      <c r="D16" s="98">
        <v>300</v>
      </c>
      <c r="E16" s="17">
        <v>320</v>
      </c>
      <c r="F16" s="99">
        <v>340</v>
      </c>
      <c r="G16" s="98">
        <v>200</v>
      </c>
      <c r="H16" s="17" t="s">
        <v>332</v>
      </c>
      <c r="I16" s="99" t="s">
        <v>332</v>
      </c>
      <c r="J16" s="144">
        <f t="shared" si="0"/>
        <v>540</v>
      </c>
      <c r="K16" s="98">
        <v>320</v>
      </c>
      <c r="L16" s="17" t="s">
        <v>379</v>
      </c>
      <c r="M16" s="99">
        <v>360</v>
      </c>
      <c r="N16" s="89">
        <f t="shared" si="1"/>
        <v>900</v>
      </c>
      <c r="O16" s="100"/>
    </row>
    <row r="17" spans="1:15" s="121" customFormat="1" ht="14.25" customHeight="1" thickBot="1">
      <c r="A17" s="98">
        <v>179</v>
      </c>
      <c r="B17" s="92" t="s">
        <v>215</v>
      </c>
      <c r="C17" s="107" t="s">
        <v>52</v>
      </c>
      <c r="D17" s="98">
        <v>285</v>
      </c>
      <c r="E17" s="17">
        <v>295</v>
      </c>
      <c r="F17" s="99" t="s">
        <v>335</v>
      </c>
      <c r="G17" s="98">
        <v>190</v>
      </c>
      <c r="H17" s="17">
        <v>195</v>
      </c>
      <c r="I17" s="99" t="s">
        <v>338</v>
      </c>
      <c r="J17" s="144">
        <f t="shared" si="0"/>
        <v>490</v>
      </c>
      <c r="K17" s="98">
        <v>365</v>
      </c>
      <c r="L17" s="17" t="s">
        <v>395</v>
      </c>
      <c r="M17" s="99" t="s">
        <v>395</v>
      </c>
      <c r="N17" s="89">
        <f t="shared" si="1"/>
        <v>855</v>
      </c>
      <c r="O17" s="100"/>
    </row>
    <row r="18" spans="1:15" s="97" customFormat="1" ht="13.5" thickBot="1">
      <c r="A18" s="93">
        <v>180.6</v>
      </c>
      <c r="B18" s="92" t="s">
        <v>194</v>
      </c>
      <c r="C18" s="107" t="s">
        <v>94</v>
      </c>
      <c r="D18" s="93" t="s">
        <v>340</v>
      </c>
      <c r="E18" s="91" t="s">
        <v>345</v>
      </c>
      <c r="F18" s="94" t="s">
        <v>345</v>
      </c>
      <c r="G18" s="93">
        <v>185</v>
      </c>
      <c r="H18" s="91">
        <v>200</v>
      </c>
      <c r="I18" s="94" t="s">
        <v>332</v>
      </c>
      <c r="J18" s="144">
        <f t="shared" si="0"/>
        <v>200</v>
      </c>
      <c r="K18" s="93">
        <v>340</v>
      </c>
      <c r="L18" s="91">
        <v>380</v>
      </c>
      <c r="M18" s="94">
        <v>410</v>
      </c>
      <c r="N18" s="89">
        <f t="shared" si="1"/>
        <v>610</v>
      </c>
      <c r="O18" s="136"/>
    </row>
    <row r="19" spans="1:15" s="101" customFormat="1" ht="13.5" thickBot="1">
      <c r="A19" s="98">
        <v>178</v>
      </c>
      <c r="B19" s="92" t="s">
        <v>199</v>
      </c>
      <c r="C19" s="107" t="s">
        <v>120</v>
      </c>
      <c r="D19" s="98" t="s">
        <v>342</v>
      </c>
      <c r="E19" s="17">
        <v>310</v>
      </c>
      <c r="F19" s="99">
        <v>320</v>
      </c>
      <c r="G19" s="98">
        <v>215</v>
      </c>
      <c r="H19" s="17">
        <v>225</v>
      </c>
      <c r="I19" s="99" t="s">
        <v>321</v>
      </c>
      <c r="J19" s="144">
        <f t="shared" si="0"/>
        <v>545</v>
      </c>
      <c r="K19" s="98">
        <v>320</v>
      </c>
      <c r="L19" s="17" t="s">
        <v>350</v>
      </c>
      <c r="M19" s="99" t="s">
        <v>350</v>
      </c>
      <c r="N19" s="89">
        <f t="shared" si="1"/>
        <v>865</v>
      </c>
      <c r="O19" s="100"/>
    </row>
    <row r="20" spans="1:15" s="101" customFormat="1" ht="13.5" thickBot="1">
      <c r="A20" s="17">
        <v>177.8</v>
      </c>
      <c r="B20" s="92" t="s">
        <v>69</v>
      </c>
      <c r="C20" s="107" t="s">
        <v>35</v>
      </c>
      <c r="D20" s="98">
        <v>275</v>
      </c>
      <c r="E20" s="17">
        <v>295</v>
      </c>
      <c r="F20" s="99" t="s">
        <v>354</v>
      </c>
      <c r="G20" s="98">
        <v>190</v>
      </c>
      <c r="H20" s="17">
        <v>200</v>
      </c>
      <c r="I20" s="99">
        <v>210</v>
      </c>
      <c r="J20" s="144">
        <f t="shared" si="0"/>
        <v>505</v>
      </c>
      <c r="K20" s="98">
        <v>400</v>
      </c>
      <c r="L20" s="17">
        <v>430</v>
      </c>
      <c r="M20" s="99">
        <v>440</v>
      </c>
      <c r="N20" s="89">
        <f t="shared" si="1"/>
        <v>945</v>
      </c>
      <c r="O20" s="100">
        <v>7</v>
      </c>
    </row>
    <row r="21" spans="1:15" s="101" customFormat="1" ht="13.5" thickBot="1">
      <c r="A21" s="17">
        <v>180.3</v>
      </c>
      <c r="B21" s="87" t="s">
        <v>208</v>
      </c>
      <c r="C21" s="109" t="s">
        <v>87</v>
      </c>
      <c r="D21" s="98" t="s">
        <v>322</v>
      </c>
      <c r="E21" s="17">
        <v>270</v>
      </c>
      <c r="F21" s="99">
        <v>300</v>
      </c>
      <c r="G21" s="98">
        <v>200</v>
      </c>
      <c r="H21" s="17">
        <v>215</v>
      </c>
      <c r="I21" s="99">
        <v>225</v>
      </c>
      <c r="J21" s="144">
        <f t="shared" si="0"/>
        <v>525</v>
      </c>
      <c r="K21" s="98">
        <v>415</v>
      </c>
      <c r="L21" s="17">
        <v>435</v>
      </c>
      <c r="M21" s="99">
        <v>450</v>
      </c>
      <c r="N21" s="89">
        <f t="shared" si="1"/>
        <v>975</v>
      </c>
      <c r="O21" s="100">
        <v>5</v>
      </c>
    </row>
    <row r="22" spans="1:15" s="101" customFormat="1" ht="13.5" thickBot="1">
      <c r="A22" s="69">
        <v>180.8</v>
      </c>
      <c r="B22" s="92" t="s">
        <v>58</v>
      </c>
      <c r="C22" s="107" t="s">
        <v>19</v>
      </c>
      <c r="D22" s="103">
        <v>300</v>
      </c>
      <c r="E22" s="69">
        <v>315</v>
      </c>
      <c r="F22" s="104" t="s">
        <v>346</v>
      </c>
      <c r="G22" s="103">
        <v>195</v>
      </c>
      <c r="H22" s="69" t="s">
        <v>319</v>
      </c>
      <c r="I22" s="104" t="s">
        <v>319</v>
      </c>
      <c r="J22" s="144">
        <f t="shared" si="0"/>
        <v>510</v>
      </c>
      <c r="K22" s="103">
        <v>395</v>
      </c>
      <c r="L22" s="69">
        <v>420</v>
      </c>
      <c r="M22" s="104" t="s">
        <v>394</v>
      </c>
      <c r="N22" s="89">
        <f t="shared" si="1"/>
        <v>930</v>
      </c>
      <c r="O22" s="100">
        <v>8</v>
      </c>
    </row>
    <row r="23" spans="1:15" s="101" customFormat="1" ht="13.5" thickBot="1">
      <c r="A23" s="69">
        <v>180.2</v>
      </c>
      <c r="B23" s="102" t="s">
        <v>209</v>
      </c>
      <c r="C23" s="129" t="s">
        <v>171</v>
      </c>
      <c r="D23" s="103">
        <v>300</v>
      </c>
      <c r="E23" s="69">
        <v>320</v>
      </c>
      <c r="F23" s="104" t="s">
        <v>346</v>
      </c>
      <c r="G23" s="103">
        <v>210</v>
      </c>
      <c r="H23" s="69">
        <v>230</v>
      </c>
      <c r="I23" s="104" t="s">
        <v>365</v>
      </c>
      <c r="J23" s="144">
        <f t="shared" si="0"/>
        <v>550</v>
      </c>
      <c r="K23" s="103">
        <v>440</v>
      </c>
      <c r="L23" s="69">
        <v>470</v>
      </c>
      <c r="M23" s="104" t="s">
        <v>402</v>
      </c>
      <c r="N23" s="89">
        <f t="shared" si="1"/>
        <v>1020</v>
      </c>
      <c r="O23" s="123">
        <v>2</v>
      </c>
    </row>
    <row r="24" spans="1:15" s="101" customFormat="1" ht="13.5" thickBot="1">
      <c r="A24" s="17">
        <v>177.5</v>
      </c>
      <c r="B24" s="92" t="s">
        <v>198</v>
      </c>
      <c r="C24" s="107" t="s">
        <v>182</v>
      </c>
      <c r="D24" s="98">
        <v>330</v>
      </c>
      <c r="E24" s="17" t="s">
        <v>351</v>
      </c>
      <c r="F24" s="99" t="s">
        <v>351</v>
      </c>
      <c r="G24" s="98">
        <v>230</v>
      </c>
      <c r="H24" s="17" t="s">
        <v>362</v>
      </c>
      <c r="I24" s="99" t="s">
        <v>323</v>
      </c>
      <c r="J24" s="144">
        <f t="shared" si="0"/>
        <v>560</v>
      </c>
      <c r="K24" s="98">
        <v>405</v>
      </c>
      <c r="L24" s="17">
        <v>445</v>
      </c>
      <c r="M24" s="99" t="s">
        <v>361</v>
      </c>
      <c r="N24" s="89">
        <f t="shared" si="1"/>
        <v>1005</v>
      </c>
      <c r="O24" s="17">
        <v>3</v>
      </c>
    </row>
    <row r="25" spans="1:16" s="101" customFormat="1" ht="13.5" thickBot="1">
      <c r="A25" s="17">
        <v>175.2</v>
      </c>
      <c r="B25" s="92" t="s">
        <v>46</v>
      </c>
      <c r="C25" s="107" t="s">
        <v>36</v>
      </c>
      <c r="D25" s="98">
        <v>315</v>
      </c>
      <c r="E25" s="17">
        <v>340</v>
      </c>
      <c r="F25" s="99" t="s">
        <v>351</v>
      </c>
      <c r="G25" s="98">
        <v>210</v>
      </c>
      <c r="H25" s="17">
        <v>225</v>
      </c>
      <c r="I25" s="99" t="s">
        <v>365</v>
      </c>
      <c r="J25" s="144">
        <f t="shared" si="0"/>
        <v>565</v>
      </c>
      <c r="K25" s="98">
        <v>455</v>
      </c>
      <c r="L25" s="17">
        <v>475</v>
      </c>
      <c r="M25" s="99">
        <v>505</v>
      </c>
      <c r="N25" s="89">
        <f t="shared" si="1"/>
        <v>1070</v>
      </c>
      <c r="O25" s="17">
        <v>1</v>
      </c>
      <c r="P25" s="101">
        <f>N25/A25</f>
        <v>6.10730593607306</v>
      </c>
    </row>
    <row r="26" spans="1:15" s="101" customFormat="1" ht="13.5" thickBot="1">
      <c r="A26" s="17">
        <v>169.1</v>
      </c>
      <c r="B26" s="92" t="s">
        <v>210</v>
      </c>
      <c r="C26" s="107" t="s">
        <v>147</v>
      </c>
      <c r="D26" s="98">
        <v>300</v>
      </c>
      <c r="E26" s="17">
        <v>330</v>
      </c>
      <c r="F26" s="99" t="s">
        <v>348</v>
      </c>
      <c r="G26" s="98">
        <v>215</v>
      </c>
      <c r="H26" s="17">
        <v>225</v>
      </c>
      <c r="I26" s="99" t="s">
        <v>321</v>
      </c>
      <c r="J26" s="144">
        <f t="shared" si="0"/>
        <v>555</v>
      </c>
      <c r="K26" s="98">
        <v>325</v>
      </c>
      <c r="L26" s="17" t="s">
        <v>357</v>
      </c>
      <c r="M26" s="99">
        <v>405</v>
      </c>
      <c r="N26" s="89">
        <f t="shared" si="1"/>
        <v>960</v>
      </c>
      <c r="O26" s="100">
        <v>6</v>
      </c>
    </row>
    <row r="27" spans="1:15" s="101" customFormat="1" ht="13.5" thickBot="1">
      <c r="A27" s="17"/>
      <c r="B27" s="92"/>
      <c r="C27" s="107"/>
      <c r="D27" s="98"/>
      <c r="E27" s="17"/>
      <c r="F27" s="99"/>
      <c r="G27" s="98"/>
      <c r="H27" s="17"/>
      <c r="I27" s="99"/>
      <c r="J27" s="144">
        <f t="shared" si="0"/>
        <v>0</v>
      </c>
      <c r="K27" s="98"/>
      <c r="L27" s="17"/>
      <c r="M27" s="99"/>
      <c r="N27" s="89">
        <f t="shared" si="1"/>
        <v>0</v>
      </c>
      <c r="O27" s="100"/>
    </row>
    <row r="28" spans="1:15" s="121" customFormat="1" ht="14.25" customHeight="1" thickBot="1">
      <c r="A28" s="17"/>
      <c r="B28" s="92"/>
      <c r="C28" s="107"/>
      <c r="D28" s="162"/>
      <c r="E28" s="163"/>
      <c r="F28" s="164"/>
      <c r="G28" s="162"/>
      <c r="H28" s="163"/>
      <c r="I28" s="164"/>
      <c r="J28" s="144">
        <f t="shared" si="0"/>
        <v>0</v>
      </c>
      <c r="K28" s="162"/>
      <c r="L28" s="163"/>
      <c r="M28" s="164"/>
      <c r="N28" s="89">
        <f t="shared" si="1"/>
        <v>0</v>
      </c>
      <c r="O28" s="100"/>
    </row>
    <row r="29" s="121" customFormat="1" ht="14.25" customHeight="1"/>
    <row r="30" spans="1:16" s="29" customFormat="1" ht="12.75">
      <c r="A30" s="26"/>
      <c r="B30" s="51"/>
      <c r="C30" s="51"/>
      <c r="D30" s="26"/>
      <c r="E30" s="26"/>
      <c r="F30" s="26"/>
      <c r="G30" s="26"/>
      <c r="H30" s="26"/>
      <c r="I30" s="26"/>
      <c r="J30" s="50"/>
      <c r="K30" s="26"/>
      <c r="L30" s="26"/>
      <c r="M30" s="26"/>
      <c r="N30" s="26"/>
      <c r="O30" s="51"/>
      <c r="P30" s="51"/>
    </row>
    <row r="31" spans="1:16" s="29" customFormat="1" ht="12.75">
      <c r="A31" s="26"/>
      <c r="B31" s="51"/>
      <c r="C31" s="51"/>
      <c r="D31" s="26"/>
      <c r="E31" s="26"/>
      <c r="F31" s="26"/>
      <c r="G31" s="26"/>
      <c r="H31" s="26"/>
      <c r="I31" s="26"/>
      <c r="J31" s="50"/>
      <c r="K31" s="26"/>
      <c r="L31" s="26"/>
      <c r="M31" s="26"/>
      <c r="N31" s="26"/>
      <c r="O31" s="51"/>
      <c r="P31" s="51"/>
    </row>
    <row r="32" spans="1:16" s="29" customFormat="1" ht="12.75">
      <c r="A32" s="26"/>
      <c r="B32" s="27"/>
      <c r="C32" s="27"/>
      <c r="D32" s="26"/>
      <c r="E32" s="26"/>
      <c r="F32" s="26"/>
      <c r="G32" s="26"/>
      <c r="H32" s="26"/>
      <c r="I32" s="26"/>
      <c r="J32" s="50"/>
      <c r="K32" s="26"/>
      <c r="L32" s="26"/>
      <c r="M32" s="26"/>
      <c r="N32" s="26"/>
      <c r="O32" s="51"/>
      <c r="P32" s="51"/>
    </row>
    <row r="33" spans="1:16" s="29" customFormat="1" ht="12.75">
      <c r="A33" s="26"/>
      <c r="B33" s="27"/>
      <c r="C33" s="27"/>
      <c r="D33" s="26"/>
      <c r="E33" s="26"/>
      <c r="F33" s="26"/>
      <c r="G33" s="26"/>
      <c r="H33" s="26"/>
      <c r="I33" s="26"/>
      <c r="J33" s="50"/>
      <c r="K33" s="26"/>
      <c r="L33" s="26"/>
      <c r="M33" s="26"/>
      <c r="N33" s="26"/>
      <c r="O33" s="51"/>
      <c r="P33" s="51"/>
    </row>
    <row r="34" spans="1:16" s="29" customFormat="1" ht="12.75">
      <c r="A34" s="26"/>
      <c r="B34" s="25"/>
      <c r="C34" s="25"/>
      <c r="D34" s="26"/>
      <c r="E34" s="26"/>
      <c r="F34" s="26"/>
      <c r="G34" s="26"/>
      <c r="H34" s="26"/>
      <c r="I34" s="26"/>
      <c r="J34" s="50"/>
      <c r="K34" s="26"/>
      <c r="L34" s="26"/>
      <c r="M34" s="26"/>
      <c r="N34" s="26"/>
      <c r="O34" s="51"/>
      <c r="P34" s="51"/>
    </row>
    <row r="35" spans="1:16" s="29" customFormat="1" ht="12.75">
      <c r="A35" s="26"/>
      <c r="B35" s="25"/>
      <c r="C35" s="25"/>
      <c r="D35" s="26"/>
      <c r="E35" s="26"/>
      <c r="F35" s="26"/>
      <c r="G35" s="26"/>
      <c r="H35" s="26"/>
      <c r="I35" s="26"/>
      <c r="J35" s="50"/>
      <c r="K35" s="26"/>
      <c r="L35" s="26"/>
      <c r="M35" s="26"/>
      <c r="N35" s="26"/>
      <c r="O35" s="77"/>
      <c r="P35" s="51"/>
    </row>
    <row r="36" spans="1:16" s="76" customFormat="1" ht="12.75">
      <c r="A36" s="26"/>
      <c r="B36" s="25"/>
      <c r="C36" s="25"/>
      <c r="D36" s="26"/>
      <c r="E36" s="26"/>
      <c r="F36" s="26"/>
      <c r="G36" s="26"/>
      <c r="H36" s="26"/>
      <c r="I36" s="26"/>
      <c r="J36" s="50"/>
      <c r="K36" s="26"/>
      <c r="L36" s="26"/>
      <c r="M36" s="26"/>
      <c r="N36" s="26"/>
      <c r="O36" s="77"/>
      <c r="P36" s="77"/>
    </row>
    <row r="37" spans="1:16" s="76" customFormat="1" ht="12.75">
      <c r="A37" s="26"/>
      <c r="B37" s="27"/>
      <c r="C37" s="27"/>
      <c r="D37" s="26"/>
      <c r="E37" s="26"/>
      <c r="F37" s="26"/>
      <c r="G37" s="26"/>
      <c r="H37" s="26"/>
      <c r="I37" s="26"/>
      <c r="J37" s="50"/>
      <c r="K37" s="26"/>
      <c r="L37" s="26"/>
      <c r="M37" s="26"/>
      <c r="N37" s="26"/>
      <c r="O37" s="77"/>
      <c r="P37" s="77"/>
    </row>
    <row r="38" spans="1:16" s="76" customFormat="1" ht="12.75">
      <c r="A38" s="26"/>
      <c r="B38" s="51"/>
      <c r="C38" s="51"/>
      <c r="D38" s="26"/>
      <c r="E38" s="26"/>
      <c r="F38" s="26"/>
      <c r="G38" s="26"/>
      <c r="H38" s="26"/>
      <c r="I38" s="26"/>
      <c r="J38" s="50"/>
      <c r="K38" s="26"/>
      <c r="L38" s="26"/>
      <c r="M38" s="26"/>
      <c r="N38" s="26"/>
      <c r="O38" s="77"/>
      <c r="P38" s="77"/>
    </row>
    <row r="39" spans="1:16" s="76" customFormat="1" ht="12.75">
      <c r="A39" s="26"/>
      <c r="B39" s="51"/>
      <c r="C39" s="51"/>
      <c r="D39" s="26"/>
      <c r="E39" s="26"/>
      <c r="F39" s="26"/>
      <c r="G39" s="26"/>
      <c r="H39" s="26"/>
      <c r="I39" s="26"/>
      <c r="J39" s="50"/>
      <c r="K39" s="26"/>
      <c r="L39" s="26"/>
      <c r="M39" s="26"/>
      <c r="N39" s="26"/>
      <c r="O39" s="51"/>
      <c r="P39" s="77"/>
    </row>
    <row r="40" spans="1:16" s="29" customFormat="1" ht="12.75">
      <c r="A40" s="26"/>
      <c r="B40" s="51"/>
      <c r="C40" s="51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77"/>
      <c r="P40" s="51"/>
    </row>
    <row r="41" spans="1:16" s="76" customFormat="1" ht="12.75">
      <c r="A41" s="26"/>
      <c r="B41" s="51"/>
      <c r="C41" s="51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51"/>
      <c r="P41" s="77"/>
    </row>
    <row r="42" spans="15:16" ht="12.75">
      <c r="O42" s="23"/>
      <c r="P42" s="23"/>
    </row>
    <row r="43" ht="12.75">
      <c r="P43" s="23"/>
    </row>
    <row r="44" spans="1:14" ht="12.75">
      <c r="A44" s="26"/>
      <c r="B44" s="27"/>
      <c r="C44" s="27"/>
      <c r="D44" s="26"/>
      <c r="E44" s="26"/>
      <c r="F44" s="26"/>
      <c r="G44" s="26"/>
      <c r="H44" s="26"/>
      <c r="I44" s="26"/>
      <c r="J44" s="50"/>
      <c r="K44" s="26"/>
      <c r="L44" s="26"/>
      <c r="M44" s="26"/>
      <c r="N44" s="26"/>
    </row>
    <row r="45" spans="1:15" ht="12.75">
      <c r="A45" s="22"/>
      <c r="B45" s="23"/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6"/>
    </row>
    <row r="46" spans="1:15" s="29" customFormat="1" ht="12.75">
      <c r="A46" s="22"/>
      <c r="B46" s="23"/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/>
    </row>
    <row r="47" spans="1:14" ht="12.75">
      <c r="A47" s="22"/>
      <c r="B47" s="23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0.5" bottom="0.5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6.7109375" style="8" customWidth="1"/>
    <col min="2" max="3" width="18.28125" style="0" customWidth="1"/>
    <col min="4" max="13" width="8.140625" style="8" customWidth="1"/>
    <col min="14" max="14" width="8.28125" style="8" customWidth="1"/>
    <col min="15" max="16" width="2.7109375" style="0" customWidth="1"/>
  </cols>
  <sheetData>
    <row r="1" spans="1:15" ht="20.25" customHeight="1">
      <c r="A1" s="171" t="s">
        <v>13</v>
      </c>
      <c r="B1" s="174" t="s">
        <v>27</v>
      </c>
      <c r="C1" s="174"/>
      <c r="D1" s="174" t="s">
        <v>0</v>
      </c>
      <c r="E1" s="174"/>
      <c r="F1" s="174"/>
      <c r="G1" s="174" t="s">
        <v>1</v>
      </c>
      <c r="H1" s="174"/>
      <c r="I1" s="174"/>
      <c r="J1" s="174"/>
      <c r="K1" s="174" t="s">
        <v>2</v>
      </c>
      <c r="L1" s="174"/>
      <c r="M1" s="174"/>
      <c r="N1" s="12" t="s">
        <v>3</v>
      </c>
      <c r="O1" s="172" t="s">
        <v>14</v>
      </c>
    </row>
    <row r="2" spans="1:15" ht="13.5" thickBot="1">
      <c r="A2" s="17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8" t="s">
        <v>9</v>
      </c>
      <c r="H2" s="28" t="s">
        <v>10</v>
      </c>
      <c r="I2" s="28" t="s">
        <v>11</v>
      </c>
      <c r="J2" s="2" t="s">
        <v>12</v>
      </c>
      <c r="K2" s="28" t="s">
        <v>6</v>
      </c>
      <c r="L2" s="28" t="s">
        <v>10</v>
      </c>
      <c r="M2" s="28" t="s">
        <v>8</v>
      </c>
      <c r="N2" s="13"/>
      <c r="O2" s="173"/>
    </row>
    <row r="3" spans="1:15" s="101" customFormat="1" ht="13.5" thickBot="1">
      <c r="A3" s="17">
        <v>184.2</v>
      </c>
      <c r="B3" s="92" t="s">
        <v>225</v>
      </c>
      <c r="C3" s="92" t="s">
        <v>206</v>
      </c>
      <c r="D3" s="125">
        <v>165</v>
      </c>
      <c r="E3" s="126">
        <v>175</v>
      </c>
      <c r="F3" s="127">
        <v>185</v>
      </c>
      <c r="G3" s="125">
        <v>115</v>
      </c>
      <c r="H3" s="126">
        <v>125</v>
      </c>
      <c r="I3" s="127">
        <v>135</v>
      </c>
      <c r="J3" s="144">
        <f>MAX(D3:F3)+MAX(G3:I3)</f>
        <v>320</v>
      </c>
      <c r="K3" s="125">
        <v>195</v>
      </c>
      <c r="L3" s="126">
        <v>215</v>
      </c>
      <c r="M3" s="127">
        <v>250</v>
      </c>
      <c r="N3" s="89">
        <f>J3+MAX(K3:M3)</f>
        <v>570</v>
      </c>
      <c r="O3" s="100"/>
    </row>
    <row r="4" spans="1:15" s="97" customFormat="1" ht="13.5" thickBot="1">
      <c r="A4" s="91">
        <v>183.6</v>
      </c>
      <c r="B4" s="92" t="s">
        <v>217</v>
      </c>
      <c r="C4" s="92" t="s">
        <v>114</v>
      </c>
      <c r="D4" s="93">
        <v>270</v>
      </c>
      <c r="E4" s="91">
        <v>300</v>
      </c>
      <c r="F4" s="94" t="s">
        <v>345</v>
      </c>
      <c r="G4" s="93">
        <v>205</v>
      </c>
      <c r="H4" s="91">
        <v>225</v>
      </c>
      <c r="I4" s="94" t="s">
        <v>365</v>
      </c>
      <c r="J4" s="144">
        <f aca="true" t="shared" si="0" ref="J4:J27">MAX(D4:F4)+MAX(G4:I4)</f>
        <v>525</v>
      </c>
      <c r="K4" s="93">
        <v>225</v>
      </c>
      <c r="L4" s="91">
        <v>300</v>
      </c>
      <c r="M4" s="94" t="s">
        <v>392</v>
      </c>
      <c r="N4" s="89">
        <f aca="true" t="shared" si="1" ref="N4:N27">J4+MAX(K4:M4)</f>
        <v>825</v>
      </c>
      <c r="O4" s="96"/>
    </row>
    <row r="5" spans="1:15" s="101" customFormat="1" ht="13.5" thickBot="1">
      <c r="A5" s="17">
        <v>190</v>
      </c>
      <c r="B5" s="92" t="s">
        <v>230</v>
      </c>
      <c r="C5" s="92" t="s">
        <v>173</v>
      </c>
      <c r="D5" s="98">
        <v>275</v>
      </c>
      <c r="E5" s="17">
        <v>315</v>
      </c>
      <c r="F5" s="99" t="s">
        <v>350</v>
      </c>
      <c r="G5" s="98">
        <v>135</v>
      </c>
      <c r="H5" s="17">
        <v>155</v>
      </c>
      <c r="I5" s="99" t="s">
        <v>375</v>
      </c>
      <c r="J5" s="144">
        <f t="shared" si="0"/>
        <v>470</v>
      </c>
      <c r="K5" s="98">
        <v>315</v>
      </c>
      <c r="L5" s="17">
        <v>340</v>
      </c>
      <c r="M5" s="99" t="s">
        <v>386</v>
      </c>
      <c r="N5" s="89">
        <f t="shared" si="1"/>
        <v>810</v>
      </c>
      <c r="O5" s="100"/>
    </row>
    <row r="6" spans="1:15" s="101" customFormat="1" ht="13.5" thickBot="1">
      <c r="A6" s="17">
        <v>193.8</v>
      </c>
      <c r="B6" s="92" t="s">
        <v>232</v>
      </c>
      <c r="C6" s="92" t="s">
        <v>91</v>
      </c>
      <c r="D6" s="98">
        <v>230</v>
      </c>
      <c r="E6" s="17">
        <v>280</v>
      </c>
      <c r="F6" s="99">
        <v>300</v>
      </c>
      <c r="G6" s="98">
        <v>200</v>
      </c>
      <c r="H6" s="17">
        <v>235</v>
      </c>
      <c r="I6" s="99">
        <v>245</v>
      </c>
      <c r="J6" s="144">
        <f t="shared" si="0"/>
        <v>545</v>
      </c>
      <c r="K6" s="98">
        <v>360</v>
      </c>
      <c r="L6" s="17">
        <v>410</v>
      </c>
      <c r="M6" s="99">
        <v>430</v>
      </c>
      <c r="N6" s="89">
        <f t="shared" si="1"/>
        <v>975</v>
      </c>
      <c r="O6" s="100">
        <v>9</v>
      </c>
    </row>
    <row r="7" spans="1:15" s="101" customFormat="1" ht="13.5" thickBot="1">
      <c r="A7" s="17">
        <v>185.8</v>
      </c>
      <c r="B7" s="92" t="s">
        <v>228</v>
      </c>
      <c r="C7" s="92" t="s">
        <v>147</v>
      </c>
      <c r="D7" s="98">
        <v>225</v>
      </c>
      <c r="E7" s="17">
        <v>250</v>
      </c>
      <c r="F7" s="99">
        <v>300</v>
      </c>
      <c r="G7" s="98">
        <v>195</v>
      </c>
      <c r="H7" s="17">
        <v>205</v>
      </c>
      <c r="I7" s="99">
        <v>210</v>
      </c>
      <c r="J7" s="144">
        <f t="shared" si="0"/>
        <v>510</v>
      </c>
      <c r="K7" s="98">
        <v>315</v>
      </c>
      <c r="L7" s="17">
        <v>330</v>
      </c>
      <c r="M7" s="99" t="s">
        <v>386</v>
      </c>
      <c r="N7" s="89">
        <f t="shared" si="1"/>
        <v>840</v>
      </c>
      <c r="O7" s="100"/>
    </row>
    <row r="8" spans="1:15" s="101" customFormat="1" ht="13.5" thickBot="1">
      <c r="A8" s="17">
        <v>189</v>
      </c>
      <c r="B8" s="87" t="s">
        <v>224</v>
      </c>
      <c r="C8" s="87" t="s">
        <v>315</v>
      </c>
      <c r="D8" s="98">
        <v>265</v>
      </c>
      <c r="E8" s="17">
        <v>285</v>
      </c>
      <c r="F8" s="99" t="s">
        <v>335</v>
      </c>
      <c r="G8" s="98">
        <v>175</v>
      </c>
      <c r="H8" s="17">
        <v>185</v>
      </c>
      <c r="I8" s="99" t="s">
        <v>364</v>
      </c>
      <c r="J8" s="144">
        <f t="shared" si="0"/>
        <v>470</v>
      </c>
      <c r="K8" s="98">
        <v>300</v>
      </c>
      <c r="L8" s="17">
        <v>320</v>
      </c>
      <c r="M8" s="99">
        <v>335</v>
      </c>
      <c r="N8" s="89">
        <f t="shared" si="1"/>
        <v>805</v>
      </c>
      <c r="O8" s="100"/>
    </row>
    <row r="9" spans="1:15" s="101" customFormat="1" ht="13.5" thickBot="1">
      <c r="A9" s="17">
        <v>191.4</v>
      </c>
      <c r="B9" s="92" t="s">
        <v>223</v>
      </c>
      <c r="C9" s="92" t="s">
        <v>202</v>
      </c>
      <c r="D9" s="98">
        <v>250</v>
      </c>
      <c r="E9" s="17">
        <v>275</v>
      </c>
      <c r="F9" s="99">
        <v>300</v>
      </c>
      <c r="G9" s="98">
        <v>185</v>
      </c>
      <c r="H9" s="17">
        <v>200</v>
      </c>
      <c r="I9" s="99">
        <v>210</v>
      </c>
      <c r="J9" s="144">
        <f t="shared" si="0"/>
        <v>510</v>
      </c>
      <c r="K9" s="98">
        <v>325</v>
      </c>
      <c r="L9" s="17">
        <v>365</v>
      </c>
      <c r="M9" s="99" t="s">
        <v>393</v>
      </c>
      <c r="N9" s="89">
        <f t="shared" si="1"/>
        <v>875</v>
      </c>
      <c r="O9" s="100"/>
    </row>
    <row r="10" spans="1:15" s="101" customFormat="1" ht="13.5" thickBot="1">
      <c r="A10" s="17">
        <v>190.3</v>
      </c>
      <c r="B10" s="92" t="s">
        <v>226</v>
      </c>
      <c r="C10" s="92" t="s">
        <v>170</v>
      </c>
      <c r="D10" s="98" t="s">
        <v>336</v>
      </c>
      <c r="E10" s="17" t="s">
        <v>336</v>
      </c>
      <c r="F10" s="99" t="s">
        <v>318</v>
      </c>
      <c r="G10" s="98" t="s">
        <v>318</v>
      </c>
      <c r="H10" s="17" t="s">
        <v>318</v>
      </c>
      <c r="I10" s="99" t="s">
        <v>318</v>
      </c>
      <c r="J10" s="144">
        <f t="shared" si="0"/>
        <v>0</v>
      </c>
      <c r="K10" s="98" t="s">
        <v>318</v>
      </c>
      <c r="L10" s="17" t="s">
        <v>318</v>
      </c>
      <c r="M10" s="99" t="s">
        <v>318</v>
      </c>
      <c r="N10" s="89">
        <f t="shared" si="1"/>
        <v>0</v>
      </c>
      <c r="O10" s="100"/>
    </row>
    <row r="11" spans="1:15" s="121" customFormat="1" ht="13.5" thickBot="1">
      <c r="A11" s="17">
        <v>190.6</v>
      </c>
      <c r="B11" s="92" t="s">
        <v>307</v>
      </c>
      <c r="C11" s="92" t="s">
        <v>162</v>
      </c>
      <c r="D11" s="98">
        <v>315</v>
      </c>
      <c r="E11" s="17">
        <v>325</v>
      </c>
      <c r="F11" s="99">
        <v>335</v>
      </c>
      <c r="G11" s="98">
        <v>185</v>
      </c>
      <c r="H11" s="17">
        <v>200</v>
      </c>
      <c r="I11" s="99" t="s">
        <v>319</v>
      </c>
      <c r="J11" s="144">
        <f t="shared" si="0"/>
        <v>535</v>
      </c>
      <c r="K11" s="98">
        <v>315</v>
      </c>
      <c r="L11" s="17">
        <v>350</v>
      </c>
      <c r="M11" s="99">
        <v>405</v>
      </c>
      <c r="N11" s="89">
        <f t="shared" si="1"/>
        <v>940</v>
      </c>
      <c r="O11" s="100"/>
    </row>
    <row r="12" spans="1:15" s="101" customFormat="1" ht="13.5" thickBot="1">
      <c r="A12" s="17">
        <v>187.6</v>
      </c>
      <c r="B12" s="87" t="s">
        <v>227</v>
      </c>
      <c r="C12" s="87" t="s">
        <v>171</v>
      </c>
      <c r="D12" s="98">
        <v>285</v>
      </c>
      <c r="E12" s="17" t="s">
        <v>340</v>
      </c>
      <c r="F12" s="99">
        <v>315</v>
      </c>
      <c r="G12" s="98">
        <v>175</v>
      </c>
      <c r="H12" s="17">
        <v>190</v>
      </c>
      <c r="I12" s="99">
        <v>200</v>
      </c>
      <c r="J12" s="144">
        <f t="shared" si="0"/>
        <v>515</v>
      </c>
      <c r="K12" s="98">
        <v>365</v>
      </c>
      <c r="L12" s="17" t="s">
        <v>391</v>
      </c>
      <c r="M12" s="99">
        <v>405</v>
      </c>
      <c r="N12" s="89">
        <f t="shared" si="1"/>
        <v>920</v>
      </c>
      <c r="O12" s="100"/>
    </row>
    <row r="13" spans="1:15" s="101" customFormat="1" ht="13.5" thickBot="1">
      <c r="A13" s="69">
        <v>190.2</v>
      </c>
      <c r="B13" s="92" t="s">
        <v>231</v>
      </c>
      <c r="C13" s="92" t="s">
        <v>91</v>
      </c>
      <c r="D13" s="98">
        <v>290</v>
      </c>
      <c r="E13" s="17">
        <v>310</v>
      </c>
      <c r="F13" s="99" t="s">
        <v>350</v>
      </c>
      <c r="G13" s="98">
        <v>185</v>
      </c>
      <c r="H13" s="17">
        <v>195</v>
      </c>
      <c r="I13" s="99" t="s">
        <v>364</v>
      </c>
      <c r="J13" s="144">
        <f t="shared" si="0"/>
        <v>505</v>
      </c>
      <c r="K13" s="98">
        <v>360</v>
      </c>
      <c r="L13" s="17">
        <v>390</v>
      </c>
      <c r="M13" s="99">
        <v>430</v>
      </c>
      <c r="N13" s="89">
        <f t="shared" si="1"/>
        <v>935</v>
      </c>
      <c r="O13" s="100"/>
    </row>
    <row r="14" spans="1:15" s="97" customFormat="1" ht="13.5" thickBot="1">
      <c r="A14" s="131">
        <v>181.2</v>
      </c>
      <c r="B14" s="92" t="s">
        <v>218</v>
      </c>
      <c r="C14" s="92" t="s">
        <v>73</v>
      </c>
      <c r="D14" s="93">
        <v>260</v>
      </c>
      <c r="E14" s="91">
        <v>280</v>
      </c>
      <c r="F14" s="94">
        <v>290</v>
      </c>
      <c r="G14" s="93">
        <v>215</v>
      </c>
      <c r="H14" s="91">
        <v>230</v>
      </c>
      <c r="I14" s="94">
        <v>240</v>
      </c>
      <c r="J14" s="144">
        <f t="shared" si="0"/>
        <v>530</v>
      </c>
      <c r="K14" s="93">
        <v>375</v>
      </c>
      <c r="L14" s="91">
        <v>395</v>
      </c>
      <c r="M14" s="94">
        <v>405</v>
      </c>
      <c r="N14" s="89">
        <f t="shared" si="1"/>
        <v>935</v>
      </c>
      <c r="O14" s="96"/>
    </row>
    <row r="15" spans="1:15" s="101" customFormat="1" ht="13.5" thickBot="1">
      <c r="A15" s="98">
        <v>186.6</v>
      </c>
      <c r="B15" s="92" t="s">
        <v>313</v>
      </c>
      <c r="C15" s="92" t="s">
        <v>91</v>
      </c>
      <c r="D15" s="98">
        <v>310</v>
      </c>
      <c r="E15" s="17">
        <v>330</v>
      </c>
      <c r="F15" s="99">
        <v>350</v>
      </c>
      <c r="G15" s="98">
        <v>180</v>
      </c>
      <c r="H15" s="17">
        <v>195</v>
      </c>
      <c r="I15" s="99" t="s">
        <v>319</v>
      </c>
      <c r="J15" s="144">
        <f t="shared" si="0"/>
        <v>545</v>
      </c>
      <c r="K15" s="98">
        <v>380</v>
      </c>
      <c r="L15" s="17">
        <v>410</v>
      </c>
      <c r="M15" s="99">
        <v>430</v>
      </c>
      <c r="N15" s="89">
        <f t="shared" si="1"/>
        <v>975</v>
      </c>
      <c r="O15" s="124">
        <v>8</v>
      </c>
    </row>
    <row r="16" spans="1:15" s="101" customFormat="1" ht="13.5" thickBot="1">
      <c r="A16" s="98">
        <v>185.1</v>
      </c>
      <c r="B16" s="92" t="s">
        <v>229</v>
      </c>
      <c r="C16" s="92" t="s">
        <v>36</v>
      </c>
      <c r="D16" s="98">
        <v>275</v>
      </c>
      <c r="E16" s="17">
        <v>295</v>
      </c>
      <c r="F16" s="99" t="s">
        <v>345</v>
      </c>
      <c r="G16" s="98">
        <v>205</v>
      </c>
      <c r="H16" s="17">
        <v>215</v>
      </c>
      <c r="I16" s="99" t="s">
        <v>316</v>
      </c>
      <c r="J16" s="144">
        <f t="shared" si="0"/>
        <v>510</v>
      </c>
      <c r="K16" s="98">
        <v>375</v>
      </c>
      <c r="L16" s="17">
        <v>405</v>
      </c>
      <c r="M16" s="99">
        <v>415</v>
      </c>
      <c r="N16" s="89">
        <f t="shared" si="1"/>
        <v>925</v>
      </c>
      <c r="O16" s="100"/>
    </row>
    <row r="17" spans="1:15" s="101" customFormat="1" ht="13.5" thickBot="1">
      <c r="A17" s="98">
        <v>189.1</v>
      </c>
      <c r="B17" s="92" t="s">
        <v>57</v>
      </c>
      <c r="C17" s="92" t="s">
        <v>19</v>
      </c>
      <c r="D17" s="98">
        <v>315</v>
      </c>
      <c r="E17" s="17" t="s">
        <v>346</v>
      </c>
      <c r="F17" s="99">
        <v>335</v>
      </c>
      <c r="G17" s="98">
        <v>195</v>
      </c>
      <c r="H17" s="17">
        <v>210</v>
      </c>
      <c r="I17" s="99" t="s">
        <v>326</v>
      </c>
      <c r="J17" s="144">
        <f t="shared" si="0"/>
        <v>545</v>
      </c>
      <c r="K17" s="98">
        <v>385</v>
      </c>
      <c r="L17" s="17">
        <v>400</v>
      </c>
      <c r="M17" s="99" t="s">
        <v>360</v>
      </c>
      <c r="N17" s="89">
        <f t="shared" si="1"/>
        <v>945</v>
      </c>
      <c r="O17" s="100"/>
    </row>
    <row r="18" spans="1:15" s="101" customFormat="1" ht="13.5" thickBot="1">
      <c r="A18" s="98">
        <v>187.5</v>
      </c>
      <c r="B18" s="92" t="s">
        <v>220</v>
      </c>
      <c r="C18" s="92" t="s">
        <v>37</v>
      </c>
      <c r="D18" s="98">
        <v>300</v>
      </c>
      <c r="E18" s="17" t="s">
        <v>342</v>
      </c>
      <c r="F18" s="99" t="s">
        <v>340</v>
      </c>
      <c r="G18" s="98">
        <v>210</v>
      </c>
      <c r="H18" s="17">
        <v>220</v>
      </c>
      <c r="I18" s="99">
        <v>230</v>
      </c>
      <c r="J18" s="144">
        <f t="shared" si="0"/>
        <v>530</v>
      </c>
      <c r="K18" s="98">
        <v>395</v>
      </c>
      <c r="L18" s="17">
        <v>415</v>
      </c>
      <c r="M18" s="99" t="s">
        <v>392</v>
      </c>
      <c r="N18" s="89">
        <f t="shared" si="1"/>
        <v>945</v>
      </c>
      <c r="O18" s="25">
        <v>10</v>
      </c>
    </row>
    <row r="19" spans="1:15" s="101" customFormat="1" ht="13.5" thickBot="1">
      <c r="A19" s="69">
        <v>186</v>
      </c>
      <c r="B19" s="92" t="s">
        <v>222</v>
      </c>
      <c r="C19" s="92" t="s">
        <v>162</v>
      </c>
      <c r="D19" s="103">
        <v>335</v>
      </c>
      <c r="E19" s="69">
        <v>355</v>
      </c>
      <c r="F19" s="104" t="s">
        <v>351</v>
      </c>
      <c r="G19" s="103">
        <v>205</v>
      </c>
      <c r="H19" s="69" t="s">
        <v>326</v>
      </c>
      <c r="I19" s="104" t="s">
        <v>326</v>
      </c>
      <c r="J19" s="144">
        <f t="shared" si="0"/>
        <v>560</v>
      </c>
      <c r="K19" s="103">
        <v>365</v>
      </c>
      <c r="L19" s="69">
        <v>405</v>
      </c>
      <c r="M19" s="104">
        <v>440</v>
      </c>
      <c r="N19" s="89">
        <f t="shared" si="1"/>
        <v>1000</v>
      </c>
      <c r="O19" s="25">
        <v>6</v>
      </c>
    </row>
    <row r="20" spans="1:15" s="121" customFormat="1" ht="13.5" thickBot="1">
      <c r="A20" s="17">
        <v>189.5</v>
      </c>
      <c r="B20" s="92" t="s">
        <v>235</v>
      </c>
      <c r="C20" s="92" t="s">
        <v>52</v>
      </c>
      <c r="D20" s="98">
        <v>305</v>
      </c>
      <c r="E20" s="17">
        <v>325</v>
      </c>
      <c r="F20" s="99">
        <v>335</v>
      </c>
      <c r="G20" s="98">
        <v>205</v>
      </c>
      <c r="H20" s="17">
        <v>225</v>
      </c>
      <c r="I20" s="99">
        <v>230</v>
      </c>
      <c r="J20" s="144">
        <f t="shared" si="0"/>
        <v>565</v>
      </c>
      <c r="K20" s="98">
        <v>395</v>
      </c>
      <c r="L20" s="17">
        <v>425</v>
      </c>
      <c r="M20" s="99">
        <v>435</v>
      </c>
      <c r="N20" s="89">
        <f t="shared" si="1"/>
        <v>1000</v>
      </c>
      <c r="O20" s="101">
        <v>7</v>
      </c>
    </row>
    <row r="21" spans="1:15" s="101" customFormat="1" ht="13.5" thickBot="1">
      <c r="A21" s="17">
        <v>190.7</v>
      </c>
      <c r="B21" s="92" t="s">
        <v>236</v>
      </c>
      <c r="C21" s="92" t="s">
        <v>33</v>
      </c>
      <c r="D21" s="98">
        <v>340</v>
      </c>
      <c r="E21" s="17" t="s">
        <v>347</v>
      </c>
      <c r="F21" s="99">
        <v>385</v>
      </c>
      <c r="G21" s="98">
        <v>215</v>
      </c>
      <c r="H21" s="17">
        <v>225</v>
      </c>
      <c r="I21" s="99">
        <v>235</v>
      </c>
      <c r="J21" s="144">
        <f t="shared" si="0"/>
        <v>620</v>
      </c>
      <c r="K21" s="98">
        <v>350</v>
      </c>
      <c r="L21" s="91">
        <v>420</v>
      </c>
      <c r="M21" s="94">
        <v>430</v>
      </c>
      <c r="N21" s="89">
        <f t="shared" si="1"/>
        <v>1050</v>
      </c>
      <c r="O21" s="121">
        <v>4</v>
      </c>
    </row>
    <row r="22" spans="1:15" s="97" customFormat="1" ht="13.5" thickBot="1">
      <c r="A22" s="91">
        <v>182.5</v>
      </c>
      <c r="B22" s="92" t="s">
        <v>65</v>
      </c>
      <c r="C22" s="92" t="s">
        <v>16</v>
      </c>
      <c r="D22" s="93">
        <v>325</v>
      </c>
      <c r="E22" s="91" t="s">
        <v>348</v>
      </c>
      <c r="F22" s="94">
        <v>350</v>
      </c>
      <c r="G22" s="93">
        <v>225</v>
      </c>
      <c r="H22" s="91">
        <v>250</v>
      </c>
      <c r="I22" s="94">
        <v>260</v>
      </c>
      <c r="J22" s="144">
        <f t="shared" si="0"/>
        <v>610</v>
      </c>
      <c r="K22" s="93">
        <v>385</v>
      </c>
      <c r="L22" s="91">
        <v>405</v>
      </c>
      <c r="M22" s="94">
        <v>415</v>
      </c>
      <c r="N22" s="89">
        <f t="shared" si="1"/>
        <v>1025</v>
      </c>
      <c r="O22" s="154">
        <v>5</v>
      </c>
    </row>
    <row r="23" spans="1:15" s="97" customFormat="1" ht="13.5" thickBot="1">
      <c r="A23" s="91">
        <v>189</v>
      </c>
      <c r="B23" s="87" t="s">
        <v>216</v>
      </c>
      <c r="C23" s="87" t="s">
        <v>93</v>
      </c>
      <c r="D23" s="93">
        <v>350</v>
      </c>
      <c r="E23" s="91">
        <v>375</v>
      </c>
      <c r="F23" s="94">
        <v>400</v>
      </c>
      <c r="G23" s="93">
        <v>225</v>
      </c>
      <c r="H23" s="91">
        <v>240</v>
      </c>
      <c r="I23" s="94">
        <v>250</v>
      </c>
      <c r="J23" s="144">
        <f t="shared" si="0"/>
        <v>650</v>
      </c>
      <c r="K23" s="93">
        <v>375</v>
      </c>
      <c r="L23" s="91">
        <v>415</v>
      </c>
      <c r="M23" s="94" t="s">
        <v>394</v>
      </c>
      <c r="N23" s="89">
        <f t="shared" si="1"/>
        <v>1065</v>
      </c>
      <c r="O23" s="154">
        <v>3</v>
      </c>
    </row>
    <row r="24" spans="1:17" s="101" customFormat="1" ht="13.5" thickBot="1">
      <c r="A24" s="17">
        <v>190</v>
      </c>
      <c r="B24" s="92" t="s">
        <v>233</v>
      </c>
      <c r="C24" s="92" t="s">
        <v>52</v>
      </c>
      <c r="D24" s="98">
        <v>305</v>
      </c>
      <c r="E24" s="17">
        <v>325</v>
      </c>
      <c r="F24" s="99">
        <v>340</v>
      </c>
      <c r="G24" s="98">
        <v>290</v>
      </c>
      <c r="H24" s="17">
        <v>310</v>
      </c>
      <c r="I24" s="99">
        <v>330</v>
      </c>
      <c r="J24" s="144">
        <f t="shared" si="0"/>
        <v>670</v>
      </c>
      <c r="K24" s="98">
        <v>405</v>
      </c>
      <c r="L24" s="17">
        <v>430</v>
      </c>
      <c r="M24" s="99">
        <v>450</v>
      </c>
      <c r="N24" s="89">
        <f t="shared" si="1"/>
        <v>1120</v>
      </c>
      <c r="O24" s="101">
        <v>1</v>
      </c>
      <c r="Q24" s="101">
        <f>N24/A24</f>
        <v>5.894736842105263</v>
      </c>
    </row>
    <row r="25" spans="1:15" s="101" customFormat="1" ht="13.5" thickBot="1">
      <c r="A25" s="17">
        <v>192.7</v>
      </c>
      <c r="B25" s="92" t="s">
        <v>219</v>
      </c>
      <c r="C25" s="92" t="s">
        <v>134</v>
      </c>
      <c r="D25" s="98">
        <v>405</v>
      </c>
      <c r="E25" s="17" t="s">
        <v>349</v>
      </c>
      <c r="F25" s="99" t="s">
        <v>352</v>
      </c>
      <c r="G25" s="98">
        <v>225</v>
      </c>
      <c r="H25" s="17" t="s">
        <v>321</v>
      </c>
      <c r="I25" s="99">
        <v>245</v>
      </c>
      <c r="J25" s="144">
        <f t="shared" si="0"/>
        <v>650</v>
      </c>
      <c r="K25" s="98">
        <v>405</v>
      </c>
      <c r="L25" s="17">
        <v>420</v>
      </c>
      <c r="M25" s="99" t="s">
        <v>352</v>
      </c>
      <c r="N25" s="89">
        <f t="shared" si="1"/>
        <v>1070</v>
      </c>
      <c r="O25" s="25">
        <v>2</v>
      </c>
    </row>
    <row r="26" spans="1:15" s="121" customFormat="1" ht="13.5" thickBot="1">
      <c r="A26" s="17"/>
      <c r="B26" s="92"/>
      <c r="C26" s="92"/>
      <c r="D26" s="98"/>
      <c r="E26" s="17"/>
      <c r="F26" s="99"/>
      <c r="G26" s="98"/>
      <c r="H26" s="17"/>
      <c r="I26" s="99"/>
      <c r="J26" s="144">
        <f t="shared" si="0"/>
        <v>0</v>
      </c>
      <c r="K26" s="98"/>
      <c r="L26" s="17"/>
      <c r="M26" s="99"/>
      <c r="N26" s="89">
        <f t="shared" si="1"/>
        <v>0</v>
      </c>
      <c r="O26" s="101"/>
    </row>
    <row r="27" spans="1:15" s="121" customFormat="1" ht="13.5" thickBot="1">
      <c r="A27" s="17"/>
      <c r="B27" s="92"/>
      <c r="C27" s="92"/>
      <c r="D27" s="98"/>
      <c r="E27" s="17"/>
      <c r="F27" s="99"/>
      <c r="G27" s="98"/>
      <c r="H27" s="17"/>
      <c r="I27" s="99"/>
      <c r="J27" s="144">
        <f t="shared" si="0"/>
        <v>0</v>
      </c>
      <c r="K27" s="98"/>
      <c r="L27" s="17"/>
      <c r="M27" s="99"/>
      <c r="N27" s="89">
        <f t="shared" si="1"/>
        <v>0</v>
      </c>
      <c r="O27" s="101"/>
    </row>
    <row r="28" spans="1:17" s="29" customFormat="1" ht="12.75">
      <c r="A28" s="26"/>
      <c r="B28" s="27"/>
      <c r="C28" s="27"/>
      <c r="D28" s="26"/>
      <c r="E28" s="26"/>
      <c r="F28" s="26"/>
      <c r="G28" s="26"/>
      <c r="H28" s="26"/>
      <c r="I28" s="26"/>
      <c r="J28" s="50"/>
      <c r="K28" s="26"/>
      <c r="L28" s="26"/>
      <c r="M28" s="26"/>
      <c r="N28" s="26"/>
      <c r="O28" s="51"/>
      <c r="P28" s="51"/>
      <c r="Q28" s="51"/>
    </row>
    <row r="29" spans="1:17" s="29" customFormat="1" ht="12.75">
      <c r="A29" s="26"/>
      <c r="B29" s="27"/>
      <c r="C29" s="27"/>
      <c r="D29" s="26"/>
      <c r="E29" s="26"/>
      <c r="F29" s="26"/>
      <c r="G29" s="26"/>
      <c r="H29" s="26"/>
      <c r="I29" s="26"/>
      <c r="J29" s="50"/>
      <c r="K29" s="26"/>
      <c r="L29" s="26"/>
      <c r="M29" s="26"/>
      <c r="N29" s="26"/>
      <c r="O29" s="51"/>
      <c r="P29" s="51"/>
      <c r="Q29" s="51"/>
    </row>
    <row r="30" spans="1:17" s="29" customFormat="1" ht="12.75">
      <c r="A30" s="26"/>
      <c r="B30" s="27"/>
      <c r="C30" s="27"/>
      <c r="D30" s="26"/>
      <c r="E30" s="26"/>
      <c r="F30" s="26"/>
      <c r="G30" s="26"/>
      <c r="H30" s="26"/>
      <c r="I30" s="26"/>
      <c r="J30" s="50"/>
      <c r="K30" s="26"/>
      <c r="L30" s="26"/>
      <c r="M30" s="26"/>
      <c r="N30" s="26"/>
      <c r="O30" s="51"/>
      <c r="P30" s="51"/>
      <c r="Q30" s="51"/>
    </row>
    <row r="31" spans="1:17" s="29" customFormat="1" ht="12.75">
      <c r="A31" s="26"/>
      <c r="B31" s="51"/>
      <c r="C31" s="51"/>
      <c r="D31" s="26"/>
      <c r="E31" s="26"/>
      <c r="F31" s="26"/>
      <c r="G31" s="26"/>
      <c r="H31" s="26"/>
      <c r="I31" s="26"/>
      <c r="J31" s="50"/>
      <c r="K31" s="26"/>
      <c r="L31" s="26"/>
      <c r="M31" s="26"/>
      <c r="N31" s="26"/>
      <c r="O31" s="51"/>
      <c r="P31" s="51"/>
      <c r="Q31" s="51"/>
    </row>
    <row r="32" spans="1:17" s="29" customFormat="1" ht="12.75">
      <c r="A32" s="26"/>
      <c r="B32" s="27"/>
      <c r="C32" s="27"/>
      <c r="D32" s="26"/>
      <c r="E32" s="26"/>
      <c r="F32" s="26"/>
      <c r="G32" s="26"/>
      <c r="H32" s="26"/>
      <c r="I32" s="26"/>
      <c r="J32" s="50"/>
      <c r="K32" s="26"/>
      <c r="L32" s="26"/>
      <c r="M32" s="26"/>
      <c r="N32" s="26"/>
      <c r="O32" s="77"/>
      <c r="P32" s="51"/>
      <c r="Q32" s="51"/>
    </row>
    <row r="33" spans="1:17" s="76" customFormat="1" ht="12.75">
      <c r="A33" s="26"/>
      <c r="B33" s="27"/>
      <c r="C33" s="27"/>
      <c r="D33" s="26"/>
      <c r="E33" s="26"/>
      <c r="F33" s="26"/>
      <c r="G33" s="26"/>
      <c r="H33" s="26"/>
      <c r="I33" s="26"/>
      <c r="J33" s="50"/>
      <c r="K33" s="26"/>
      <c r="L33" s="26"/>
      <c r="M33" s="26"/>
      <c r="N33" s="26"/>
      <c r="O33" s="77"/>
      <c r="P33" s="77"/>
      <c r="Q33" s="77"/>
    </row>
    <row r="34" spans="1:17" s="76" customFormat="1" ht="12.75">
      <c r="A34" s="26"/>
      <c r="B34" s="27"/>
      <c r="C34" s="27"/>
      <c r="D34" s="26"/>
      <c r="E34" s="26"/>
      <c r="F34" s="26"/>
      <c r="G34" s="26"/>
      <c r="H34" s="26"/>
      <c r="I34" s="26"/>
      <c r="J34" s="50"/>
      <c r="K34" s="26"/>
      <c r="L34" s="26"/>
      <c r="M34" s="26"/>
      <c r="N34" s="26"/>
      <c r="O34" s="77"/>
      <c r="P34" s="77"/>
      <c r="Q34" s="77"/>
    </row>
    <row r="35" spans="1:17" s="30" customFormat="1" ht="12.75">
      <c r="A35" s="22"/>
      <c r="B35" s="23"/>
      <c r="C35" s="23"/>
      <c r="D35" s="22"/>
      <c r="E35" s="22"/>
      <c r="F35" s="22"/>
      <c r="G35" s="22"/>
      <c r="H35" s="22"/>
      <c r="I35" s="22"/>
      <c r="J35" s="49"/>
      <c r="K35" s="22"/>
      <c r="L35" s="22"/>
      <c r="M35" s="22"/>
      <c r="N35" s="22"/>
      <c r="O35" s="39"/>
      <c r="P35" s="39"/>
      <c r="Q35" s="39"/>
    </row>
    <row r="36" spans="1:17" s="30" customFormat="1" ht="12.75">
      <c r="A36" s="22"/>
      <c r="B36" s="24"/>
      <c r="C36" s="24"/>
      <c r="D36" s="22"/>
      <c r="E36" s="22"/>
      <c r="F36" s="22"/>
      <c r="G36" s="22"/>
      <c r="H36" s="22"/>
      <c r="I36" s="22"/>
      <c r="J36" s="49"/>
      <c r="K36" s="22"/>
      <c r="L36" s="22"/>
      <c r="M36" s="22"/>
      <c r="N36" s="22"/>
      <c r="O36" s="39"/>
      <c r="P36" s="39"/>
      <c r="Q36" s="39"/>
    </row>
    <row r="37" spans="1:17" s="30" customFormat="1" ht="12.75">
      <c r="A37" s="22"/>
      <c r="B37" s="27"/>
      <c r="C37" s="27"/>
      <c r="D37" s="22"/>
      <c r="E37" s="22"/>
      <c r="F37" s="22"/>
      <c r="G37" s="22"/>
      <c r="H37" s="22"/>
      <c r="I37" s="22"/>
      <c r="J37" s="49"/>
      <c r="K37" s="22"/>
      <c r="L37" s="22"/>
      <c r="M37" s="22"/>
      <c r="N37" s="22"/>
      <c r="O37" s="39"/>
      <c r="P37" s="39"/>
      <c r="Q37" s="39"/>
    </row>
    <row r="38" spans="1:17" s="30" customFormat="1" ht="12.75">
      <c r="A38" s="22"/>
      <c r="B38" s="27"/>
      <c r="C38" s="27"/>
      <c r="D38" s="22"/>
      <c r="E38" s="22"/>
      <c r="F38" s="22"/>
      <c r="G38" s="22"/>
      <c r="H38" s="22"/>
      <c r="I38" s="22"/>
      <c r="J38" s="49"/>
      <c r="K38" s="22"/>
      <c r="L38" s="22"/>
      <c r="M38" s="22"/>
      <c r="N38" s="22"/>
      <c r="O38" s="39"/>
      <c r="P38" s="39"/>
      <c r="Q38" s="39"/>
    </row>
    <row r="39" spans="1:17" s="30" customFormat="1" ht="12.75">
      <c r="A39" s="22"/>
      <c r="B39" s="57"/>
      <c r="C39" s="57"/>
      <c r="D39" s="22"/>
      <c r="E39" s="22"/>
      <c r="F39" s="22"/>
      <c r="G39" s="22"/>
      <c r="H39" s="22"/>
      <c r="I39" s="22"/>
      <c r="J39" s="49"/>
      <c r="K39" s="22"/>
      <c r="L39" s="22"/>
      <c r="M39" s="22"/>
      <c r="N39" s="22"/>
      <c r="O39" s="39"/>
      <c r="P39" s="39"/>
      <c r="Q39" s="39"/>
    </row>
    <row r="40" spans="1:17" s="30" customFormat="1" ht="12.75">
      <c r="A40" s="22"/>
      <c r="B40" s="23"/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3"/>
      <c r="P40" s="39"/>
      <c r="Q40" s="39"/>
    </row>
    <row r="41" spans="1:17" ht="12.75">
      <c r="A41" s="22"/>
      <c r="B41" s="23"/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/>
      <c r="P41" s="23"/>
      <c r="Q41" s="23"/>
    </row>
    <row r="42" spans="16:17" ht="12.75">
      <c r="P42" s="23"/>
      <c r="Q42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rhodges</dc:creator>
  <cp:keywords/>
  <dc:description/>
  <cp:lastModifiedBy>Eric Jennings</cp:lastModifiedBy>
  <cp:lastPrinted>2014-03-08T15:51:43Z</cp:lastPrinted>
  <dcterms:created xsi:type="dcterms:W3CDTF">2007-01-27T02:08:45Z</dcterms:created>
  <dcterms:modified xsi:type="dcterms:W3CDTF">2014-04-25T14:31:47Z</dcterms:modified>
  <cp:category/>
  <cp:version/>
  <cp:contentType/>
  <cp:contentStatus/>
</cp:coreProperties>
</file>